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6760"/>
  </bookViews>
  <sheets>
    <sheet name="0901" sheetId="2" r:id="rId1"/>
  </sheets>
  <definedNames>
    <definedName name="_xlnm._FilterDatabase" localSheetId="0" hidden="1">'0901'!$A$1:$M$1231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<sst xmlns="http://schemas.openxmlformats.org/spreadsheetml/2006/main" count="1968" uniqueCount="1422">
  <si>
    <t>序号</t>
  </si>
  <si>
    <t>名称</t>
  </si>
  <si>
    <t>主要规格与参数</t>
  </si>
  <si>
    <t>送审</t>
  </si>
  <si>
    <t>审核</t>
  </si>
  <si>
    <t>浙江概算</t>
  </si>
  <si>
    <t>备注（0830审核量）</t>
  </si>
  <si>
    <t>综合单价</t>
  </si>
  <si>
    <t>单位</t>
  </si>
  <si>
    <t>数量</t>
  </si>
  <si>
    <t>合计</t>
  </si>
  <si>
    <t>（一）</t>
  </si>
  <si>
    <t>基础设施智慧扩容</t>
  </si>
  <si>
    <t>智慧船闸</t>
  </si>
  <si>
    <t>67页；</t>
  </si>
  <si>
    <t>船闸沉降位移监测</t>
  </si>
  <si>
    <t>1.1.1</t>
  </si>
  <si>
    <t>全站仪表面位移自动化监测</t>
  </si>
  <si>
    <t>需系统图</t>
  </si>
  <si>
    <t>全站仪</t>
  </si>
  <si>
    <t>(1)测角精度：≤1秒</t>
  </si>
  <si>
    <t>台</t>
  </si>
  <si>
    <t>(2)棱镜测距精度：≤（1mm+1×10-6D）</t>
  </si>
  <si>
    <t>(3)最短有效测程：≤1.5米</t>
  </si>
  <si>
    <t>(4)倾斜补偿：液体双轴倾斜补偿，补偿范围≤±6’</t>
  </si>
  <si>
    <t>(5)屏幕类型：双面≥6.0寸电容触摸屏，可控制屏幕双面同时显示</t>
  </si>
  <si>
    <t>全站仪保护罩</t>
  </si>
  <si>
    <t>套</t>
  </si>
  <si>
    <t>全站仪通讯模块</t>
  </si>
  <si>
    <t>4G通讯卡</t>
  </si>
  <si>
    <t>个</t>
  </si>
  <si>
    <t>强制对中盘</t>
  </si>
  <si>
    <t>控制箱</t>
  </si>
  <si>
    <t>全站仪监测点</t>
  </si>
  <si>
    <t>需布置图</t>
  </si>
  <si>
    <t>全站仪控制点</t>
  </si>
  <si>
    <t>监测墩土建</t>
  </si>
  <si>
    <t>全站仪自动化监测软件</t>
  </si>
  <si>
    <t>1.1.2</t>
  </si>
  <si>
    <t>GNSS位移监测</t>
  </si>
  <si>
    <t>单北斗位移接收机</t>
  </si>
  <si>
    <t>(1)动态：水平精度±(8+1×10-6×D)mm，高程精度±(15+1×10-6×D)mm；</t>
  </si>
  <si>
    <t>(2)静态：水平精度±(2.5+0.5×10-6×D)mm，高程精度±(5+0.5×10-6×D)mm；</t>
  </si>
  <si>
    <t>(3)具备前端组网解算功能：基准站在不连接移动通信网络（移动、联通、电信网络）的情况下，能够现场组网并在监测端进行解算；</t>
  </si>
  <si>
    <t>(4)设备同时具备内置ESIM卡和外置SIM卡,可以智能切换；</t>
  </si>
  <si>
    <t>(5)接收机按照GB/T 13452.2-2008标准检测，涂层厚度≥80μm；</t>
  </si>
  <si>
    <t>(6)内置软件坐标转换功能：GNSS接收机内置软件具备将CGCS2000坐标系统转化为工程坐标并上传到软件平台的能力，与测量机器人等其他监测手段观测数据进行直观对比；</t>
  </si>
  <si>
    <t>张</t>
  </si>
  <si>
    <t>太阳能板</t>
  </si>
  <si>
    <t>蓄电池</t>
  </si>
  <si>
    <t>太阳能控制器</t>
  </si>
  <si>
    <t>电箱</t>
  </si>
  <si>
    <t>杆件</t>
  </si>
  <si>
    <t>根</t>
  </si>
  <si>
    <t>船舶过闸超高检测</t>
  </si>
  <si>
    <t>数量OK，图纸合理性？</t>
  </si>
  <si>
    <t>1.2.1</t>
  </si>
  <si>
    <t>激光发射器</t>
  </si>
  <si>
    <t>激光波长：980mm</t>
  </si>
  <si>
    <t>对</t>
  </si>
  <si>
    <t>警戒距离：100-500米</t>
  </si>
  <si>
    <t>响应时间：40-500mS（可定制）</t>
  </si>
  <si>
    <t>防护性能：IP66 及以上，外壳抗盐雾腐蚀。</t>
  </si>
  <si>
    <t>1.2.3</t>
  </si>
  <si>
    <t>边缘终端</t>
  </si>
  <si>
    <t>结构：无风扇散热</t>
  </si>
  <si>
    <t>材质：铝型材</t>
  </si>
  <si>
    <t>网络：≥百兆网口</t>
  </si>
  <si>
    <t>工作温度：-10C°～ 60C°</t>
  </si>
  <si>
    <t>存储温度：-40C°～ 85C°</t>
  </si>
  <si>
    <t>内置模块：</t>
  </si>
  <si>
    <t>激光信号接收</t>
  </si>
  <si>
    <t>激光信号解析</t>
  </si>
  <si>
    <t>超高预警</t>
  </si>
  <si>
    <t>设备联动控制</t>
  </si>
  <si>
    <t>1.2.4</t>
  </si>
  <si>
    <t>杆件及配套设施</t>
  </si>
  <si>
    <t>大样图？价格依据？</t>
  </si>
  <si>
    <t>船舶过闸吃水超限检测</t>
  </si>
  <si>
    <t>1.3.1</t>
  </si>
  <si>
    <t>昼间检测相机</t>
  </si>
  <si>
    <t>日夜型筒型网络摄像机</t>
  </si>
  <si>
    <t>1/1.8" Progressive Scan CMOS</t>
  </si>
  <si>
    <t>彩色：0.0005 Lux @ （F1.2， AGC ON）；黑白：0.0001 Lux @ （F1.2， AGC ON）；0 Lux with IR</t>
  </si>
  <si>
    <t>2.8-12mm F1.4，水平视场角 90.1°~31°8-32mm F1.4， 垂直视场角 42.2°~13.5°</t>
  </si>
  <si>
    <t>1.3.2</t>
  </si>
  <si>
    <t>夜间检测相机</t>
  </si>
  <si>
    <t>热成像网络筒型摄像机</t>
  </si>
  <si>
    <t>≥328×256</t>
  </si>
  <si>
    <t>位于4~50mm之间，根据实际抓拍距离选取</t>
  </si>
  <si>
    <t>支持H.264、MJPEG等视频编码</t>
  </si>
  <si>
    <t>IPv4/IPv6，HTTP，HTTPS，RTSP，TCP，UDP</t>
  </si>
  <si>
    <t>支持标准协议（ONVIF、CGI）、GB/T28181协议</t>
  </si>
  <si>
    <t>1.3.3</t>
  </si>
  <si>
    <t>船舶抓拍相机</t>
  </si>
  <si>
    <t>4096 (H) × 2160 (V)</t>
  </si>
  <si>
    <t>H.264, H.265, MJPEG</t>
  </si>
  <si>
    <t>32 Kbps~16 Mbps</t>
  </si>
  <si>
    <t>25 fps</t>
  </si>
  <si>
    <t>1.3.4</t>
  </si>
  <si>
    <t>夜间补光灯</t>
  </si>
  <si>
    <t>光源类型：原装大功率多频谱光源LED、大功率白光气体放电灯管双光源</t>
  </si>
  <si>
    <t>色温：白光＜4000K，红外光</t>
  </si>
  <si>
    <t>气体单次闪光能量≥200J</t>
  </si>
  <si>
    <t>1.3.5</t>
  </si>
  <si>
    <t>水位计</t>
  </si>
  <si>
    <t>1.3.6</t>
  </si>
  <si>
    <t>AIS接收机</t>
  </si>
  <si>
    <t>161.975，162.025 MHz</t>
  </si>
  <si>
    <t>156.025–162.025 MHz</t>
  </si>
  <si>
    <t>≥5km</t>
  </si>
  <si>
    <t>支持RS232或RS485</t>
  </si>
  <si>
    <t>1.3.7</t>
  </si>
  <si>
    <t>边缘计算终端</t>
  </si>
  <si>
    <t>含船舶吃水检测软件，包含船舶类型检测</t>
  </si>
  <si>
    <t>1.3.8</t>
  </si>
  <si>
    <t>调试及部署</t>
  </si>
  <si>
    <t>1.3.9</t>
  </si>
  <si>
    <t>配套施工</t>
  </si>
  <si>
    <t>定制杆件、设备安装调试等</t>
  </si>
  <si>
    <t>项</t>
  </si>
  <si>
    <t>船舶过闸超警戒线检测</t>
  </si>
  <si>
    <t>布置图、系统图、大样图</t>
  </si>
  <si>
    <t>1.4.1</t>
  </si>
  <si>
    <t>激光雷达</t>
  </si>
  <si>
    <t>工作波长：905nm；测量距离≥200m @10%反射率；角分辨率支持0.1°*0.1° 0.2°*0.1；测距精度≥5cm@1σ；扫描频率 10Hz；通讯接口支持1000Base-T1以太网；数据传输方式 支持UDP通信；平均功耗 ≤15w；防护等级≥IP67</t>
  </si>
  <si>
    <t>1.4.2</t>
  </si>
  <si>
    <t>长宽高测量雷达</t>
  </si>
  <si>
    <t>1.4.3</t>
  </si>
  <si>
    <t>网络音柱</t>
  </si>
  <si>
    <r>
      <rPr>
        <sz val="12"/>
        <color rgb="FF000000"/>
        <rFont val="宋体"/>
        <charset val="134"/>
        <scheme val="minor"/>
      </rPr>
      <t xml:space="preserve">支持采用网络音频解码；支持实时和定时任务；支持NTP/北斗自动校时；支持报警内容输入；支持TTS语音合成和文本广播；频率响应：100 Hz~20 kHz；音频编码及码率支持G.711ulaw（64 Kbps）/G.711alaw（64 Kbps）/MP3（128 Kbps）；网络协议支持IPv4, HTTP, HTTPS , SIP, SSL/TLS , DNS, </t>
    </r>
    <r>
      <rPr>
        <sz val="12"/>
        <color rgb="FF000000"/>
        <rFont val="宋体"/>
        <charset val="134"/>
      </rPr>
      <t xml:space="preserve"> </t>
    </r>
    <r>
      <rPr>
        <sz val="12"/>
        <color rgb="FF000000"/>
        <rFont val="宋体"/>
        <charset val="134"/>
      </rPr>
      <t>NTP, TCP, UDP, IGMP, ICMP, DHCP, ARP, SSH；防护等级≥IP66。</t>
    </r>
  </si>
  <si>
    <t>1.4.4</t>
  </si>
  <si>
    <t>相机</t>
  </si>
  <si>
    <t>大分辨率可达2560 × 1920；支持实时输出；支持图像远端放大，支持灵活的图像矫正；自带2个内置麦克风，1个内置扬声器，支持1路Line in输入，1路Line out输出；支持≥IP67防护，支持IK10防暴；传感器类型≥1/2.8"CMOS；彩色≥0.005 Lux @（F1.2，AGC ON）；黑白≥0.001 Lux @（F1.2，AGC ON），0 Lux with IR；</t>
  </si>
  <si>
    <t>1.4.5</t>
  </si>
  <si>
    <t>通讯接口支持不小于2个RS-485接口,2个RS-232接口；触发输入≥2个报警输入；触发输出≥2个报警输出；音频接口≥1路音频输入，1路音频输出；网口数量≥18；光纤接口数量≥2；硬盘盘位数量≥4；接入路数≥12；含超警戒线事件监测软件。</t>
  </si>
  <si>
    <t>1.4.6</t>
  </si>
  <si>
    <t>配套设施及安装</t>
  </si>
  <si>
    <t>船闸上下游流速、流量监测</t>
  </si>
  <si>
    <t>数量OK，大样图；配套施工数量8？</t>
  </si>
  <si>
    <t>1.5.1</t>
  </si>
  <si>
    <t>水平声学多普勒流速剖面仪</t>
  </si>
  <si>
    <t>（1）工作频率：≥600kHz、测流波束数≥2个、波束角≤1.5°；</t>
  </si>
  <si>
    <t>（2）流速测量精度：不劣于测量值的0.5%±5mm/s；</t>
  </si>
  <si>
    <t>（3）声学水位测量范围：0.15-30m；</t>
  </si>
  <si>
    <t>（4）流速剖面层数：≥128；</t>
  </si>
  <si>
    <t>（5）数据接口：支持RS485输出Modbus协议；</t>
  </si>
  <si>
    <t>（6）数据输出：可显示实时流量，实时水位，平均流速，断面面积，单元流速，累积流量，内部集成时钟芯片，可显示当前日期、时间；</t>
  </si>
  <si>
    <t>（7）管理平台能同时支持至少100个用户的并发访问，通信中心能同时支持至少3000个终端的并发连接，具有PC端监测软件及手机APP。</t>
  </si>
  <si>
    <t>1.5.2</t>
  </si>
  <si>
    <t>积算仪</t>
  </si>
  <si>
    <t>1.5.3</t>
  </si>
  <si>
    <t>遥测终端RTU</t>
  </si>
  <si>
    <t>1.5.4</t>
  </si>
  <si>
    <t>1.5.5</t>
  </si>
  <si>
    <t>导轨</t>
  </si>
  <si>
    <t>1.5.6</t>
  </si>
  <si>
    <t>1.5.7</t>
  </si>
  <si>
    <t>1.5.8</t>
  </si>
  <si>
    <t>1.5.9</t>
  </si>
  <si>
    <t>立杆、电箱</t>
  </si>
  <si>
    <t>1.5.10</t>
  </si>
  <si>
    <t>河床断面测量</t>
  </si>
  <si>
    <t>次</t>
  </si>
  <si>
    <t>1.5.11</t>
  </si>
  <si>
    <t>水深测量</t>
  </si>
  <si>
    <t>1.5.12</t>
  </si>
  <si>
    <t>船闸水下探测设备</t>
  </si>
  <si>
    <t>数量OK，看价格能定？</t>
  </si>
  <si>
    <t>1.6.1</t>
  </si>
  <si>
    <t>水下机器人</t>
  </si>
  <si>
    <t>（1）机体 1、尺寸：≤长700mm x宽470mm x高340mm；</t>
  </si>
  <si>
    <t>（2）下潜深度：≥300米；</t>
  </si>
  <si>
    <t>（3）推进器数量：≥6个，全矢量布局；</t>
  </si>
  <si>
    <t>（4）航速及抗流：直行、上浮、下潜均≥1.5m/s（或3节）；</t>
  </si>
  <si>
    <t>（5）机器本体集成照明：≥12000流明，亮度等级≥3种；</t>
  </si>
  <si>
    <t>（6）储存大小：≥ 256GB；</t>
  </si>
  <si>
    <t>（7）负载能力：≥10kg</t>
  </si>
  <si>
    <t>（8）手动线缆盘长度≥300米；</t>
  </si>
  <si>
    <t>（9）实时电池供电，可续航时间≥8小时；</t>
  </si>
  <si>
    <t>（10）具备加速度仪、陀螺仪、电子罗盘、温度传感器、深度传感器、漏水检测传感器。</t>
  </si>
  <si>
    <t>（11）摄像头：前置双摄；方向：前视+俯视；照片像素 ≥ 1200万；视频分辨率（像素） ≥ 4K或1200万</t>
  </si>
  <si>
    <t>（12）防水等级≥IP68</t>
  </si>
  <si>
    <t>船闸金属结构物及浮式系船柱监测</t>
  </si>
  <si>
    <t>1.7.1</t>
  </si>
  <si>
    <t>人字门健康监测</t>
  </si>
  <si>
    <t>应力传感器</t>
  </si>
  <si>
    <t>件</t>
  </si>
  <si>
    <t>三向加速度传感器</t>
  </si>
  <si>
    <t>倾角仪</t>
  </si>
  <si>
    <t>声发射传感器</t>
  </si>
  <si>
    <t>数据采集装置</t>
  </si>
  <si>
    <t>闸门现地监测软件</t>
  </si>
  <si>
    <t>1.7.2</t>
  </si>
  <si>
    <t>液压机健康监测</t>
  </si>
  <si>
    <t>电流电压传感器信号接入</t>
  </si>
  <si>
    <t>阀芯位置传感器信号接入</t>
  </si>
  <si>
    <t>系统压力传感器信号接入</t>
  </si>
  <si>
    <t>有杆腔压力传感器信号接入</t>
  </si>
  <si>
    <t>无杆腔压力传感器信号接入</t>
  </si>
  <si>
    <t>高压流量传感器信号接入</t>
  </si>
  <si>
    <t>液温传感器信号接入</t>
  </si>
  <si>
    <t>液位传感器信号接入</t>
  </si>
  <si>
    <t>油液污染监测模块</t>
  </si>
  <si>
    <t>电机转速传感器</t>
  </si>
  <si>
    <t>油泵电机组振动监测传感器</t>
  </si>
  <si>
    <t>液压泵站音量传感器</t>
  </si>
  <si>
    <t>油缸爬行监测传感器</t>
  </si>
  <si>
    <t>结构应力监测传感器</t>
  </si>
  <si>
    <t>启闭机现地监测软件</t>
  </si>
  <si>
    <t>1.7.3</t>
  </si>
  <si>
    <t>浮式系船柱健康监测</t>
  </si>
  <si>
    <t>激光测距传感器</t>
  </si>
  <si>
    <t>超声应力传感器</t>
  </si>
  <si>
    <t>相关线缆及线缆保护管及支架</t>
  </si>
  <si>
    <t>现地监测智能终端</t>
  </si>
  <si>
    <t>含软件</t>
  </si>
  <si>
    <t>船闸气象监测</t>
  </si>
  <si>
    <t>序号错误</t>
  </si>
  <si>
    <t>1.8.1</t>
  </si>
  <si>
    <t>气象六要素采集设备</t>
  </si>
  <si>
    <t>1.8.2</t>
  </si>
  <si>
    <t>能见度信息采集设备</t>
  </si>
  <si>
    <t>1.8.3</t>
  </si>
  <si>
    <t>数据处理软件</t>
  </si>
  <si>
    <t>智能灯光诱导终端</t>
  </si>
  <si>
    <t>1.9.1</t>
  </si>
  <si>
    <t>灯光诱导灯带</t>
  </si>
  <si>
    <t>米</t>
  </si>
  <si>
    <t>1.9.2</t>
  </si>
  <si>
    <t>灯带控制器</t>
  </si>
  <si>
    <t>1.9.3</t>
  </si>
  <si>
    <t>边缘控制终端</t>
  </si>
  <si>
    <t>含灯光控制软件</t>
  </si>
  <si>
    <t>1.9.4</t>
  </si>
  <si>
    <t>交换机</t>
  </si>
  <si>
    <t>1.9.5</t>
  </si>
  <si>
    <t>户外配电箱</t>
  </si>
  <si>
    <t>船闸维护作业智能终端</t>
  </si>
  <si>
    <t>1.10.1</t>
  </si>
  <si>
    <t>手持式巡检终端</t>
  </si>
  <si>
    <t>1.10.2</t>
  </si>
  <si>
    <t>接触式RFID标签</t>
  </si>
  <si>
    <t>1.10.3</t>
  </si>
  <si>
    <t>非接触式RFID标签</t>
  </si>
  <si>
    <t>1.10.4</t>
  </si>
  <si>
    <t>客户端计算机</t>
  </si>
  <si>
    <t>1.10.5</t>
  </si>
  <si>
    <t>电子巡检管理配套软件</t>
  </si>
  <si>
    <t>集控中心升级改造</t>
  </si>
  <si>
    <t>1.11.1</t>
  </si>
  <si>
    <t>控制区设备</t>
  </si>
  <si>
    <t>公用设备LCU</t>
  </si>
  <si>
    <t>1）处理器：国产工业级 CPU，主频≥500MHz，支持多任务并行处理，确保逻辑运算响应时间≤50ms；</t>
  </si>
  <si>
    <t>2）数字量输入（DI）：≥32 路，支持干接点 / 湿接点信号（DC24V）；</t>
  </si>
  <si>
    <t>3）数字量输出（DO）：≥16 路，支持继电器输出；</t>
  </si>
  <si>
    <t>4）模拟量输入（AI）：≥16 路，支持 4~20mA/0~10V 信号；</t>
  </si>
  <si>
    <t>5）模拟量输出（AO）：≥8 路，支持 4~20mA 输出；。</t>
  </si>
  <si>
    <t>特殊接口：至少 2 路 RS485（支持 Modbus RTU 协议）、1 路以太网口（10/100Mbps，支持 Modbus TCP/IP），用于连接传感器、仪表及上位机。</t>
  </si>
  <si>
    <t>操作员站（工控机）</t>
  </si>
  <si>
    <t>不低于以下配置：国产芯片\6核\CPU双电源\2x32G内存\2x1T 10K SAS硬盘Raid5\550W电源\4网口\导轨</t>
  </si>
  <si>
    <t>双向隔离网闸</t>
  </si>
  <si>
    <t>2U;标配内网≥10 个 10/100/1000M BASE-TX 接口，≥2 个扩展插槽；吞吐量≥900Mbps；并发连接数大于 50000；系统总延时小于 1ms；兼容 30 + 视频协议，支持超 10 + 种数据库的代理访问和实时同步功能，兼容 IPv4、IPv6 及 IPv4 与 IPv6 混合网络，提供主动 / 被动、内置 / 客户端等多种传输方式。</t>
  </si>
  <si>
    <t>控制区路由器</t>
  </si>
  <si>
    <t>国产芯片，整机交换容量≥640Gbps，转发性能为 60Mpps-280Mpps，带机量≥3000 台；≥14 个 10GE 光口和 10 个 GE 电口；≥4 个 SIC 插槽、2 个 WSIC 插槽；≥4 个 XSIC 插槽（最大 6 个），内存≥ 8GB。</t>
  </si>
  <si>
    <t>控制区防火墙</t>
  </si>
  <si>
    <r>
      <rPr>
        <sz val="12"/>
        <color rgb="FF000000"/>
        <rFont val="宋体"/>
        <charset val="134"/>
        <scheme val="minor"/>
      </rPr>
      <t xml:space="preserve">国产芯片、性能参数：网络层吞吐量：10G，应用层吞吐量：4G，防病毒吞吐量：1G，IPS吞吐量：1G，全威胁吞吐量（不含WAF）：800M，并发连接数：400万，HTTP新建连接数：10万，IPSec VPN 最大接入数：1000，IPSec </t>
    </r>
    <r>
      <rPr>
        <sz val="12"/>
        <color rgb="FF000000"/>
        <rFont val="宋体"/>
        <charset val="134"/>
      </rPr>
      <t xml:space="preserve"> </t>
    </r>
    <r>
      <rPr>
        <sz val="12"/>
        <color rgb="FF000000"/>
        <rFont val="宋体"/>
        <charset val="134"/>
      </rPr>
      <t>VPN吞吐量：800M。规格：1U，内存大小：8G，硬盘容量：128G SSD，电源：单电源，接口：6千兆电口。含3年规则库升级及软硬件维保</t>
    </r>
  </si>
  <si>
    <t>下一代防火墙，提供L2-L7层各类威胁的检测和防护，应对传统网络攻击和未知威胁攻击。</t>
  </si>
  <si>
    <t>日志审计设备</t>
  </si>
  <si>
    <t>国产芯片级系统，包含主机审计许可证书数量≥100，最大可扩展审计主机许可数：500，数据盘：4T（raid0），平均每秒处理日志数（eps）最大性能：2500。</t>
  </si>
  <si>
    <t>硬件参数：规格：2U，内存大小≥16G，硬盘容量：128G SSD+4T SATA，电源：冗余电源，接口：6千兆电口+2万兆光口SFP+。</t>
  </si>
  <si>
    <t>SIP-Logger-L2000标准产品,每台含：</t>
  </si>
  <si>
    <t>含日志审计分析管理系统软件</t>
  </si>
  <si>
    <t>网络扩容</t>
  </si>
  <si>
    <t>MPLS 50M,8条,二年</t>
  </si>
  <si>
    <t>接入交换机</t>
  </si>
  <si>
    <t>国产芯片，传输速率：≥1000Mbps</t>
  </si>
  <si>
    <t>端口结构：模块化</t>
  </si>
  <si>
    <t>交换方式：支持存储 - 转发</t>
  </si>
  <si>
    <t>背板带宽：≥4.8Tbps/9.6Tbps</t>
  </si>
  <si>
    <t>包转发率：≥3600Mpps</t>
  </si>
  <si>
    <t>船闸自动化控制传感双回路改造</t>
  </si>
  <si>
    <t>船闸集控系统升级切换保障技术服务</t>
  </si>
  <si>
    <t>含现场切换技术支持保障服务和配套网络、计算、存储硬件设备。</t>
  </si>
  <si>
    <t>年</t>
  </si>
  <si>
    <t>1.11.2</t>
  </si>
  <si>
    <t>管理区设备</t>
  </si>
  <si>
    <t>视频监控管理设备</t>
  </si>
  <si>
    <t>最大联网能力100000路；单域支持2000个用户注册，1000个同时登陆；</t>
  </si>
  <si>
    <t>IP广播系统</t>
  </si>
  <si>
    <t>含IP 网络广播音箱；IP 网络防水音柱；寻呼话筒；音频采集器；集控中心、8座船闸</t>
  </si>
  <si>
    <t>VHF船台通讯设备</t>
  </si>
  <si>
    <t>无线接入网关设备：内置各种类型接口板，通过各种接口板，将话音、数据等信号进行汇集，联网接口：以太网接口 RJ45；</t>
  </si>
  <si>
    <t>交换控制器：支持IP标准协议；接入方式： 支持无线、有线接入方式；系统容量： 系统容量最大支持1024个节点，支持512个节点并发，无线信道接入容量：1024个</t>
  </si>
  <si>
    <t>坐席接入容量：256个；</t>
  </si>
  <si>
    <t>VHF操作终端：含调度管理软件1套，调度管理软件集成VHF语音调度操作、VHF语音播放、录音查询及回放等一体化功能；</t>
  </si>
  <si>
    <t>录音主机：处理器：CPU：10核20线程 2.4GHz 频率，内存容量 6G DDR4内存</t>
  </si>
  <si>
    <t>硬盘容量 2TB，含录音服务软件一套：</t>
  </si>
  <si>
    <t>船台收发信机：≥25W，带远程控制接口，EM接口。</t>
  </si>
  <si>
    <t>AIS+北斗船舶定位设备</t>
  </si>
  <si>
    <t>1、AIS接收基站：频率范围 156.025MHz～162.025MHz；默认信道 CH2087/AIS1(161.975 MHz)、CH2088/AIS2(162.025 MHz)；</t>
  </si>
  <si>
    <t>信道带宽 25kHz；</t>
  </si>
  <si>
    <t>2、串口服务设备：北斗+AIS数据接入包括AIS船舶的动态信息及船舶静态信息的接入与解析。系统通过接入新建AIS接收机接收AIS信号，通过解析程序解析AIS报文。AIS可以监控到当前船舶的位置、航向、航速等动态信息，以及船名、船号、船型等静态信息.</t>
  </si>
  <si>
    <t>国产，不低于以下配置： 6 核 2.7G，32G DDR4 内存，256GSSD 固态+1T SATA 机械硬盘，2G 独立显卡，板载千兆网卡， RJ45 网卡接口，USB 2.0 +USB3.0接口，音频输出，辨率：1920*1080，接口：DP，VGA ，27 英寸曲屏显示器。</t>
  </si>
  <si>
    <t>管理区路由器</t>
  </si>
  <si>
    <t>国产芯片</t>
  </si>
  <si>
    <t>整机交换容量≥640Gbps，转发性能为 60Mpps-280Mpps，带机量≥3000 台；≥14 个 10GE 光口和 10 个 GE 电口；≥4 个 SIC 插槽、2 个 WSIC 插槽；≥4 个 XSIC 插槽（最大 6 个），内存≥ 8GB。</t>
  </si>
  <si>
    <t>管理区防火墙</t>
  </si>
  <si>
    <r>
      <rPr>
        <sz val="12"/>
        <color rgb="FF000000"/>
        <rFont val="宋体"/>
        <charset val="134"/>
        <scheme val="minor"/>
      </rPr>
      <t xml:space="preserve">性能参数：网络层吞吐量：20G，应用层吞吐量：18G，防病毒吞吐量：4G，IPS吞吐量：4G，全威胁吞吐量（不含WAF）：2G，并发连接数：800万，HTTP新建连接数：16万，SSL VPN推荐用户数（单独购买）：200，SSL VPN最大用户数（单独购买）：1000，SSL VPN最大理论加密流量（单独购买）：200M，IPSec VPN 最大接入数：1500，IPSec </t>
    </r>
    <r>
      <rPr>
        <sz val="12"/>
        <color rgb="FF000000"/>
        <rFont val="宋体"/>
        <charset val="134"/>
      </rPr>
      <t xml:space="preserve"> </t>
    </r>
    <r>
      <rPr>
        <sz val="12"/>
        <color rgb="FF000000"/>
        <rFont val="宋体"/>
        <charset val="134"/>
      </rPr>
      <t>VPN吞吐量：1G。</t>
    </r>
  </si>
  <si>
    <t>硬件参数：规格：2U，内存大小：16G，硬盘容量：128G SSD，电源：冗余电源，接口：6千兆电口+2万兆光口SFP+。</t>
  </si>
  <si>
    <t>管理区核心交换机</t>
  </si>
  <si>
    <t>≥48个10/100/1000BASE-T以太网端口,4个万兆SFP+,单子卡槽位</t>
  </si>
  <si>
    <t>交换容量≥1.28Tbps/12.8Tbps，包转发率462Mpps，支持双电源，自带一个150W电源</t>
  </si>
  <si>
    <t>管理区汇聚交换机</t>
  </si>
  <si>
    <t>≥24个10/100/1000BASE-T以太网端口,4个千兆SFP,交流供电</t>
  </si>
  <si>
    <t>交换容量336Gbps/3.36Tbps，包转发率51/126Mpps，无风扇静音款</t>
  </si>
  <si>
    <t>管理区接入交换机</t>
  </si>
  <si>
    <t>交换容量≥336Gbps/3.36Tbps，包转发率51/126Mpps，</t>
  </si>
  <si>
    <t>数据库审计</t>
  </si>
  <si>
    <t>国产芯片及系统</t>
  </si>
  <si>
    <t>最大硬件吞吐量：3Gbps，最大数据库纯SQL流量：400Mb/s，数据库实例个数：无限制，SQL处理性能：30000条SQL/s，日志检索性能：600000条/秒，国产化配置：KX-U6780A/银河麒麟系统。</t>
  </si>
  <si>
    <t>硬件参数：规格：2U，内存大小：8G，硬盘容量：128G SSD+4T SATA，电源：单电源，接口：6千兆电口。</t>
  </si>
  <si>
    <t>管理区上网行为管理</t>
  </si>
  <si>
    <t>最大支持管控客户端数量：1W点。通过管理平台统一管控，下发查杀任务；上报杀毒事件；对恶意文件进行隔离、信任等处置操作；并支持多维度的日志记录与展示。含200套终端安全软件;含3年规则库升级及软件升级;</t>
  </si>
  <si>
    <t>MSTP 100M，8座，1年</t>
  </si>
  <si>
    <t>频率范围：156.025~162.025MHz（全频道）；默认频道：AIS1、AIS2；带宽：25kHz；接收灵敏度：-112dBm；数据接口：RS232×1、RS422×1；数据输出格式/速率：NMEA0183，38400bps；天线插座形式：50Ω，TNC（GNSS天线）、BNC（VHF天线）；电源电压：DC24V（内置隔离电源单元）（范围：12V~38V）</t>
  </si>
  <si>
    <t>1.11.3</t>
  </si>
  <si>
    <t>基础设施</t>
  </si>
  <si>
    <t>工业通讯服务组件</t>
  </si>
  <si>
    <t>现场采集系统</t>
  </si>
  <si>
    <t>现场控制操作系统</t>
  </si>
  <si>
    <t>UPS系统升级</t>
  </si>
  <si>
    <t>50KVA；12V100AH电池40节，含现有UPS室搬迁</t>
  </si>
  <si>
    <t>集控中心模块化机房</t>
  </si>
  <si>
    <t>集控中心大厅改造</t>
  </si>
  <si>
    <t>含控制台坐席、门禁、消防等</t>
  </si>
  <si>
    <t>1.11.4</t>
  </si>
  <si>
    <t>船闸现地设备设施</t>
  </si>
  <si>
    <t>船舶过闸安全动态监测终端</t>
  </si>
  <si>
    <t>1.13.1</t>
  </si>
  <si>
    <t>船舶系缆监测系统终端</t>
  </si>
  <si>
    <t>检测摄像机</t>
  </si>
  <si>
    <t>双通道相机，通道1不低于800万像素，通道2不低于700万像素；内置GPU，具备防抖、降噪，增加图像处理功能，保证图像输出的效果；</t>
  </si>
  <si>
    <t>宽动态：不低于120 dB；</t>
  </si>
  <si>
    <t>最低照度：通道1：彩色：不大于0.0003 Lux @（F1.0，AGC ON）；黑白：不大于0.0001 Lux @（F1.0，AGC ON），0 Lux with IR；通道2：彩色：不大于0.0003 Lux @（F1.0，AGC ON），0 Lux with Light ；黑白：不大于0.0001 Lux @（F1.0，AGC ON），0 Lux with IR；</t>
  </si>
  <si>
    <t>配套数据解析终端</t>
  </si>
  <si>
    <t>含硬件服务主机及配套分析功能；终端为软硬件一体设备，含配套检测软件，要求通过图像智能识别技术在闸门启闭过程中对船闸闸首首尾系缆进行识别，识别准确率不小于95%；输出报警信号，并对违规未系缆进行抓拍。</t>
  </si>
  <si>
    <t>配套设施设备</t>
  </si>
  <si>
    <t>供电、供网、安装、辅材等</t>
  </si>
  <si>
    <t>设备调试</t>
  </si>
  <si>
    <t>1.13.2</t>
  </si>
  <si>
    <t>舶进闸识别与停泊确认</t>
  </si>
  <si>
    <t>三维激光雷达</t>
  </si>
  <si>
    <t>扫描角度：270°；角度分辨率：0.25°；工作区域0.5m~60m；扫描范围：在10%漫反射下30m，；</t>
  </si>
  <si>
    <t>船舶识别相机</t>
  </si>
  <si>
    <t>1、不低于400万像素；内置GPU，具备防抖、降噪，增加图像处理功能，保证图像输出的效果；</t>
  </si>
  <si>
    <t>2、宽动态：不低于120 dB；</t>
  </si>
  <si>
    <t>3、最低照度：彩色：不大于0.0005 Lux 提供夜晚微弱光源航行船舶行驶状态下清晰图片；</t>
  </si>
  <si>
    <t>4、传感器类型：不小于1/1.8" Progressive Scan CMOS；</t>
  </si>
  <si>
    <t>5、焦距：不小于2.7~13.5 mm，拍摄距离满足本项目检测距离需求，电动焦距、自动聚焦、自动光圈三可变；</t>
  </si>
  <si>
    <t>6、补光：混光（850 nm红外+暖白），不低于4颗灯珠，补光距离不小于50m，识别不小于7m；具备补光自适应功能；</t>
  </si>
  <si>
    <t>高清船舶抓拍相机</t>
  </si>
  <si>
    <t>可见光</t>
  </si>
  <si>
    <t>1.传感器类型:背照式超低照度星光级CMOS</t>
  </si>
  <si>
    <t>2.最低照度：彩色:0.0005Lux；黑白：0.0001Lux；0Lux（IRON）</t>
  </si>
  <si>
    <t>3.镜头：7mm～330mm 47 倍光学变倍，16 倍数字变倍</t>
  </si>
  <si>
    <t>4.图像处理：支持白平衡、电子快门、帧积累、背光补偿、强光抑制、2D/3D数字降噪、电子防抖、宽动态、热浪漂动抑制</t>
  </si>
  <si>
    <t>5.日夜型通光：0.4-0.75um可见光宽光谱窗口和0.8-0.95um近红外光谱窗口昼夜独立双通光窗口，提高成像光与杂光信噪比</t>
  </si>
  <si>
    <t>支持电子透雾、光学透雾</t>
  </si>
  <si>
    <t>激光照明</t>
  </si>
  <si>
    <t>1.激光类型：全新红外GHT-III高清泛光匀化光源，无散斑颗粒</t>
  </si>
  <si>
    <t>2.照明角度：1°～20°，DSS数字化步进照明角度控制技术，0.1°精确随动控制，自动跟踪或手动微调智能匹配</t>
  </si>
  <si>
    <t>3.照射距离：不小于2000米</t>
  </si>
  <si>
    <t>控制模式：强制开启、强制关闭、光敏自动控制三种模式，均可远程设置</t>
  </si>
  <si>
    <t>智能分析终端</t>
  </si>
  <si>
    <t>（内置识别与跟踪算法）</t>
  </si>
  <si>
    <t>含设备安装、供电、供网、安装、辅材等</t>
  </si>
  <si>
    <t>1.13.3</t>
  </si>
  <si>
    <t>闸室船舶出空检测</t>
  </si>
  <si>
    <t>高清监测球机</t>
  </si>
  <si>
    <t>1、双通道相机，通道1不低于800万像素，通道2不低于700万像素；内置GPU，具备防抖、降噪，增加图像处理功能，保证图像输出的效果；</t>
  </si>
  <si>
    <t>3、最低照度：通道1：彩色：不大于0.0003 Lux @（F1.0，AGC ON）；黑白：不大于0.0001 Lux @（F1.0，AGC ON），0 Lux with IR；通道2：彩色：不大于0.0003 Lux @（F1.0，AGC ON），0 Lux with Light ；黑白：不大于0.0001 Lux @（F1.0，AGC ON），0 Lux with IR；</t>
  </si>
  <si>
    <t>4、传感器类型：通道1：不小于1/1.2" Progressive Scan CMOS；通道2：不小于1/1.8" Progressive Scan CMOS；</t>
  </si>
  <si>
    <t>5、防护：不低于IP67；</t>
  </si>
  <si>
    <t>6、具备防雷、防浪涌保护；</t>
  </si>
  <si>
    <t>终端为软硬件一体设备，含配套检测软件，要求通过图像智能识别技术对闸室船舶数量检测。整体识别准确率不小于90%。</t>
  </si>
  <si>
    <t>集控中心至各船闸现地视频通讯</t>
  </si>
  <si>
    <t>1.15.1</t>
  </si>
  <si>
    <t>摄像机</t>
  </si>
  <si>
    <t>最大分辨率可达2560 × 1920，支持实时输出；</t>
  </si>
  <si>
    <t>支持图像远端放大，支持灵活的图像矫正；</t>
  </si>
  <si>
    <t>标配2个内置麦克风，1个内置扬声器，支持1路Line in输入，1路Line out输出；</t>
  </si>
  <si>
    <t>支持IP67防护，支持IK10防暴；</t>
  </si>
  <si>
    <t>防护：IP67;IK10。</t>
  </si>
  <si>
    <t>1.15.2</t>
  </si>
  <si>
    <t>含船舶自动匹配关联，镜头自动调整、捕捉功能。</t>
  </si>
  <si>
    <t>锚地联合调度</t>
  </si>
  <si>
    <t>68页；</t>
  </si>
  <si>
    <t>锚地视频监控</t>
  </si>
  <si>
    <t>2.1.1</t>
  </si>
  <si>
    <t>雷视一体机</t>
  </si>
  <si>
    <t>激光雷视融合感知一体机， 基于激光雷达和可视图像融合，探测距离≥500m，激光波长1550nm，探测距离10%反射率≥350m，10%反射测量误差≤2cm；线束≥180线；图像像素≥400w，夜视黑光；40倍光学变焦；融合功能：支持图像级超远距激光雷达，支持点云功能，支持图像实时抓拍，实时检测目标的即时位置信息，具备图像级超高分辨率定睛凝视功能；最高分辨率：0.08°×0.9°</t>
  </si>
  <si>
    <t>2.1.2</t>
  </si>
  <si>
    <t>船舶抓拍一体机</t>
  </si>
  <si>
    <t>内置双图像传感器+激光补光单元；； 支持双镜头场景（广角、长焦 ）聚焦；具有不低于2个独立MAC地址的网口，可以独立设置IP地址信息；具有双摄像头图像拼接融合功能；多应用：集多种卡口违法抓拍业务、交通信息采集、事件检测于一体，实现一机并用；全感知：支持北斗/GPS定位校时（天线需单独下单），感知多维度数据；采用一体化结构设计，智能除雾，适用多种复杂环境；双目成像像素支持不低于800万，光学变倍≥40。</t>
  </si>
  <si>
    <t>2.1.3</t>
  </si>
  <si>
    <t>双光谱激光补光重型转台</t>
  </si>
  <si>
    <t>热成像：热成像分辨1280 × 1024、热成像焦距38~190 mm</t>
  </si>
  <si>
    <t>可见光：可见光分辨率1920 × 1080, 200万实时高清、可见光焦距10-1000 mm，光学变倍100倍</t>
  </si>
  <si>
    <t>云台功能：水平范围360°连续旋转、垂直范围-45°~+45°</t>
  </si>
  <si>
    <t>系统参数：工作温度和湿度-40°C～70°C，＜90% RH、防护等级IP67，电磁兼容符合GB/T17626.5 四级标准</t>
  </si>
  <si>
    <t>2.1.4</t>
  </si>
  <si>
    <t>智慧管理终端</t>
  </si>
  <si>
    <t>支持自适应分辨率调整、视频结构化解析、每帧视频结构化描述、视频录像索引和查询服务、基于深度学习视频内容理解的智慧压缩、数据访问安全加密。含锚地占有率算法及前端数据存储</t>
  </si>
  <si>
    <t>2.1.5</t>
  </si>
  <si>
    <r>
      <rPr>
        <sz val="12"/>
        <color rgb="FF000000"/>
        <rFont val="宋体"/>
        <charset val="134"/>
        <scheme val="minor"/>
      </rPr>
      <t>频率范围：156.025~162.025MHz（全频道）；默认频道：AIS1、AIS2；带宽：25kHz；接收灵敏度：-112dBm；数据接口：RS232×1、RS422×1；数据输出格式/速率：NMEA0183，38400bps；天线插座形式：50</t>
    </r>
    <r>
      <rPr>
        <sz val="12"/>
        <color rgb="FF000000"/>
        <rFont val="Calibri"/>
        <charset val="134"/>
      </rPr>
      <t>Ω</t>
    </r>
    <r>
      <rPr>
        <sz val="12"/>
        <color rgb="FF000000"/>
        <rFont val="宋体"/>
        <charset val="134"/>
      </rPr>
      <t>，TNC（GNSS天线）、BNC（VHF天线）；电源电压：DC24V（内置隔离电源单元）（范围：12V~38V）</t>
    </r>
  </si>
  <si>
    <t>2.1.6</t>
  </si>
  <si>
    <t>配套设备设施</t>
  </si>
  <si>
    <t>供电、供网、10米立杆、辅材</t>
  </si>
  <si>
    <t>2.1.7</t>
  </si>
  <si>
    <t>锚地普通监控智能终端</t>
  </si>
  <si>
    <t>含锚地占有率算法，及前端数据存储</t>
  </si>
  <si>
    <t>航道养护尺度动态服务</t>
  </si>
  <si>
    <t>69-77页</t>
  </si>
  <si>
    <t>多功能测量船舶改造</t>
  </si>
  <si>
    <t>3.1.1</t>
  </si>
  <si>
    <t>多波束测量系统</t>
  </si>
  <si>
    <t>多波束</t>
  </si>
  <si>
    <t>（1） 工作频率：≤350kHz</t>
  </si>
  <si>
    <t>（2） 测深分辨率≤8mm</t>
  </si>
  <si>
    <t>（3） 量程≥300m</t>
  </si>
  <si>
    <t>（4） 发射波束角≤2°，接收波束角≤1°</t>
  </si>
  <si>
    <t>（5） 波束数目：≥512个</t>
  </si>
  <si>
    <t>（6） 扫宽角度：≥140°</t>
  </si>
  <si>
    <t>（7） 采样率：≥60Hz</t>
  </si>
  <si>
    <t>（8） 波束分布模式：等角模式/等距模式</t>
  </si>
  <si>
    <t>（9） 防水防尘级别：≥IP67</t>
  </si>
  <si>
    <r>
      <rPr>
        <sz val="12"/>
        <color rgb="FF000000"/>
        <rFont val="宋体"/>
        <charset val="134"/>
        <scheme val="minor"/>
      </rPr>
      <t xml:space="preserve">  </t>
    </r>
    <r>
      <rPr>
        <sz val="12"/>
        <color rgb="FF000000"/>
        <rFont val="宋体"/>
        <charset val="134"/>
      </rPr>
      <t>(10) 含工作船侧面改装支架及其附件</t>
    </r>
  </si>
  <si>
    <t>惯导系统</t>
  </si>
  <si>
    <t>（1） 姿态精度（RMC）:横摇精度：≤0.03°，纵摇精度：≤0.03°，涌浪精度：≤5cm</t>
  </si>
  <si>
    <t>（2） 航向精度：≤0.1°（2m基线）</t>
  </si>
  <si>
    <t>（3） RTK位置精度：水平≤±2cm+1ppmD；高程精度≤±3cm+1ppmD</t>
  </si>
  <si>
    <t>（4） 支持单北斗卫星定位</t>
  </si>
  <si>
    <t>表面声速仪</t>
  </si>
  <si>
    <t>（1） 量程：1400～1600m/s</t>
  </si>
  <si>
    <t>（2） 声速测量精度：≤0.05m/s</t>
  </si>
  <si>
    <t>（3） 声速测量分辨率：≤0.01m/s</t>
  </si>
  <si>
    <t>声速剖面仪</t>
  </si>
  <si>
    <t>（2） 深度测量精度：≤±0.15m；</t>
  </si>
  <si>
    <t>（3） 声速测量精度：≤±0.05m/s</t>
  </si>
  <si>
    <t>（4） 声速测量分辨率：≤0.01m/s</t>
  </si>
  <si>
    <t>配套软件及附件</t>
  </si>
  <si>
    <t>（1） 基站：主频≥3.8GHz；运行内存：≥32GB，内置存储：≥512GB</t>
  </si>
  <si>
    <t>（2） 含外接电源：可持续供电作业4 小时；</t>
  </si>
  <si>
    <t>（3） 支持全中文界面，支持数据回放功能和断面显示功能</t>
  </si>
  <si>
    <t>（4） 支持声呐控制、导航采集功能，具备水位改正、声速改正及交互式滤波和自动滤波的水深编辑功能等多波束数据后处理功能；</t>
  </si>
  <si>
    <t>（5） 支持碍航物自动识别功能，对于高于河床指定标高，具有特征的块石、铁锚、沉船等碍航物，实时扫测分析，精准识别该碍航物所处的位置、标记碍航物，建立碍航物识别模型。</t>
  </si>
  <si>
    <t>3.1.2</t>
  </si>
  <si>
    <t>双频测深仪</t>
  </si>
  <si>
    <t>双频测深</t>
  </si>
  <si>
    <t>（1） 工作频率：高频≤210KHz、低频≤25KHz；</t>
  </si>
  <si>
    <t>（2） 波束角：高频≤8°，低频≤24°；</t>
  </si>
  <si>
    <t>（3） 测深范围：高频≥300m，低频≥1200m；</t>
  </si>
  <si>
    <t>（4） 分辨率：≤1cm；</t>
  </si>
  <si>
    <t>（5） 测深精度：≤±1cm+0.1%D@200KHz；≤±10cm+0.1%D@20KHz；</t>
  </si>
  <si>
    <t>（6） 电源：直流11～36V;交流220V，50～60Hz；</t>
  </si>
  <si>
    <t>（7） 显示屏幕：≥10寸；</t>
  </si>
  <si>
    <t>（8） 外部接口：≥5个（须包含USB、VGA或HDMI、RS232）；</t>
  </si>
  <si>
    <t>（9） CPU：主频≥1.5GHz；运行内存：≥2GB，内置存储：≥32GB</t>
  </si>
  <si>
    <t>（10） 配单北斗定位导航系统</t>
  </si>
  <si>
    <t>（11） 测深仪包含记录器、换能器和测深杆，测深杆采用不锈钢防腐蚀材料。</t>
  </si>
  <si>
    <r>
      <rPr>
        <sz val="12"/>
        <color rgb="FF000000"/>
        <rFont val="宋体"/>
        <charset val="134"/>
        <scheme val="minor"/>
      </rPr>
      <t xml:space="preserve">  </t>
    </r>
    <r>
      <rPr>
        <sz val="12"/>
        <color rgb="FF000000"/>
        <rFont val="宋体"/>
        <charset val="134"/>
      </rPr>
      <t>(12) 含工作船侧面改装支架及其附件</t>
    </r>
  </si>
  <si>
    <t>配套软件</t>
  </si>
  <si>
    <t>（1） 测深仪软件具有自动测量功能，能够在多个布线区域进行自动测量，能导出org、txt、csv等多种格式的原始数据；</t>
  </si>
  <si>
    <t>（2） 支持处理水深数据，能对数据进行坐标转换参数、水深延迟、动态吃水、验潮等多种改正；</t>
  </si>
  <si>
    <t>（3） 能够显示深度颜色功能，可根据不同水深显示测量点的深度颜色</t>
  </si>
  <si>
    <t>（4） 能够进行点符号和线符号的绘制和管理管理，可以对点符号和线符号进行绘制、自定义和编辑；</t>
  </si>
  <si>
    <t>（5） 支持数据回放，可以对测量数据进行回放，并对回放的速度进行调节控制；</t>
  </si>
  <si>
    <t>（6） 具有底图旋转功能，可以点击快捷图标方便的进行底图旋转；</t>
  </si>
  <si>
    <t>（7） 原始数据采用数据库存储方式，可自定义查看和导出；</t>
  </si>
  <si>
    <t>（8） 具有多种航向计算方式，可选择罗经、HDT数据、北斗数据作为航向来源。</t>
  </si>
  <si>
    <t>3.1.3</t>
  </si>
  <si>
    <t>三维激光扫描仪</t>
  </si>
  <si>
    <t>三维激光扫</t>
  </si>
  <si>
    <t>（1）最大测量范围：≥1500 m</t>
  </si>
  <si>
    <t>描仪主机</t>
  </si>
  <si>
    <t>（2）精度/重复精度：≤15 mm /5 mm</t>
  </si>
  <si>
    <t>（3）最大测量范围：≥1500 m</t>
  </si>
  <si>
    <t>（4）激光等级：1 Class 人眼安全激光</t>
  </si>
  <si>
    <t>（5）扫描视场角：水平360°；</t>
  </si>
  <si>
    <t>（6）扫描速度：≥180 线/秒；</t>
  </si>
  <si>
    <t>（7）角度分辨率：水平≤0.01°，垂直≤0.01°</t>
  </si>
  <si>
    <t>（8）定向传感器：内置三轴加速器、三轴陀螺仪、三轴磁罗盘、气压计</t>
  </si>
  <si>
    <t>（9）激光波长：1550nm</t>
  </si>
  <si>
    <t>（10）防护等级：IP64；</t>
  </si>
  <si>
    <t>（11）含三维激光扫描系统甲板升降底座，测量时可将其升至一定高度，以适应不同的测量环境</t>
  </si>
  <si>
    <t>定位定姿系</t>
  </si>
  <si>
    <t>（1）支持北斗卫星系统</t>
  </si>
  <si>
    <t>统</t>
  </si>
  <si>
    <t>（2）后处理位置精度：水平≤1cm，高程≤2cm</t>
  </si>
  <si>
    <t>（3）后处理姿态精度：翻滚/俯仰≤0.01°，航向≤0.01°；</t>
  </si>
  <si>
    <t>（4）数据更新率：≥500Hz；</t>
  </si>
  <si>
    <t>（5）船载快速安装；</t>
  </si>
  <si>
    <t>全景相机</t>
  </si>
  <si>
    <t>1、6镜头（5水平，1垂直向上）；</t>
  </si>
  <si>
    <t>2、单张影像分辨率：500万；</t>
  </si>
  <si>
    <t>3、全景分辨率：3000万；</t>
  </si>
  <si>
    <t>4、高采集速度：≥10fps@1.1m；</t>
  </si>
  <si>
    <t>5、可实时传输：采用JPEG实时压缩，USB3.1传输，可确保满分辨率满速传输；</t>
  </si>
  <si>
    <t>船载数据预</t>
  </si>
  <si>
    <t>（1） 提供点云的单点、多点、距离、面积、密度和角度量测工具</t>
  </si>
  <si>
    <t>处理软件</t>
  </si>
  <si>
    <t>（2） 提供多种点云渲染方式，包括但不限于高程、强度、类别、真彩色、时间、回波序号、回波次数等，支持用户自定义赋色色带，可通过EDL特效进一步增强渲染效果</t>
  </si>
  <si>
    <t>（3） 可提供TCP/IP协议，支持数据二次开发</t>
  </si>
  <si>
    <t>（4） 以下模块在同一软件平台内实现（需提供佐证材料）</t>
  </si>
  <si>
    <t>（5） 支持基于IMU、GNSS数据的一键式数据解算，生成高精度POS数据；支持一次性导入多架次数据，实现多架次数据同步解算</t>
  </si>
  <si>
    <t>（6） 支持点云数据的一键融合及赋色，支持四参数、高程拟合、七参数等多种方式对点云进行坐标转换</t>
  </si>
  <si>
    <t>（7） 提供多种航带划分工具，包括但不限于画刷选择、多边形选择、时间选择等</t>
  </si>
  <si>
    <t>（8） 支持手动调整系统安置角，支持实时查看误差纠正后的点云效果，航带平差，支持多维度数据质检，包括pos精度、航迹长度、航迹分布、点云密度、点云绝对精度，可分别输出质检报告</t>
  </si>
  <si>
    <t>（9） 支持las、e57、xyz等格式点云导出，导出前支持对点云的裁剪、抽稀；支持单站导出、多站导出、多站合并导出</t>
  </si>
  <si>
    <t>（10） 利用相机拍摄的彩色照片自动为扫描点云着色， 可手动识别标靶球，对标靶球的球心进行拟合</t>
  </si>
  <si>
    <t>（11） 支持点云配准，包括自动配准、手动配准、点对配准</t>
  </si>
  <si>
    <t>（12） 针对配准结果可以输出拼接报告，支持靶球坐标的应用、及目标点坐标的批量导入</t>
  </si>
  <si>
    <t>（13） 支持对点云进行单点、多点、坡度、面积、体积等多方位测量，支持点云数据构网建模进行体积测量</t>
  </si>
  <si>
    <t>（14） 数据漫游：实现点云、矢量和影像的场景漫游，根据视角位置进行视点漫游，通过设置浏览路径进行轨迹漫游；并支持边浏览边导出漫游视频数据。</t>
  </si>
  <si>
    <t>（15） 支持对船载数据进行精度优化，可导入高程、平面、三维控制点纠正POS轨迹的位置和姿态。</t>
  </si>
  <si>
    <t>（16） 支持对一期点云数据进行方量计算，同时满足两期点云数据或者TIN数据进行体积对比，生成方量计算报告。也可以针对两期偏差数据生成偏差范围线，并支持导出偏差范围线。</t>
  </si>
  <si>
    <t>3.1.4</t>
  </si>
  <si>
    <t>侧扫声呐</t>
  </si>
  <si>
    <t>（1） 工作频率：300kHz/600kHz双频</t>
  </si>
  <si>
    <t>（2） 最大斜距： 200m@300kHz/100m@600kHz</t>
  </si>
  <si>
    <t>（3） 垂直波束宽度：≥40°</t>
  </si>
  <si>
    <t>（4） 水平波束宽度：≤0.4°@300kHz/≤0.3°@600kHz</t>
  </si>
  <si>
    <t>（5） 垂直航迹向分辨率：≤2.5cm@300kHz/≤1.25cm@600kHz</t>
  </si>
  <si>
    <t>（6） 沿航迹向分辨率：300kHz：≤0.8m@150m；600kHz：≤0.4m@75m</t>
  </si>
  <si>
    <t>（7） 工作水深：≥300m</t>
  </si>
  <si>
    <t>（8） 信号形式：CW/Chirp</t>
  </si>
  <si>
    <t>（9） 传感器：横摇、纵摇、航向、压力传感器（标配）</t>
  </si>
  <si>
    <t>（10） 拖鱼重量：≤30Kg（空气中）、≤15Kg（水中）</t>
  </si>
  <si>
    <t>（11） 供电：DC20V-36V或AC110-240V</t>
  </si>
  <si>
    <r>
      <rPr>
        <sz val="12"/>
        <color rgb="FF000000"/>
        <rFont val="宋体"/>
        <charset val="134"/>
        <scheme val="minor"/>
      </rPr>
      <t xml:space="preserve">  </t>
    </r>
    <r>
      <rPr>
        <sz val="12"/>
        <color rgb="FF000000"/>
        <rFont val="宋体"/>
        <charset val="134"/>
      </rPr>
      <t xml:space="preserve">(12) </t>
    </r>
    <r>
      <rPr>
        <sz val="12"/>
        <color rgb="FF000000"/>
        <rFont val="宋体"/>
        <charset val="134"/>
      </rPr>
      <t xml:space="preserve"> </t>
    </r>
    <r>
      <rPr>
        <sz val="12"/>
        <color rgb="FF000000"/>
        <rFont val="宋体"/>
        <charset val="134"/>
      </rPr>
      <t>含工作船拖曳改装支架及其附件</t>
    </r>
  </si>
  <si>
    <t>（1） 实时采集并记录时间、位置、航向、航速、拖鱼离海底高度、拖鱼姿态、回波数据等,并具有数据回放</t>
  </si>
  <si>
    <t>（2） 实时导航显示和实时覆盖图显示;</t>
  </si>
  <si>
    <t>（3） 水下跟踪、TVG等;</t>
  </si>
  <si>
    <t>（4） 图像量算、保存软件；</t>
  </si>
  <si>
    <t>（5）图像镶嵌</t>
  </si>
  <si>
    <t>（6） 速度校正;</t>
  </si>
  <si>
    <t>（7） 坐标投影;</t>
  </si>
  <si>
    <t>（8）数据后处理编辑</t>
  </si>
  <si>
    <t>3.1.5</t>
  </si>
  <si>
    <t>无人机</t>
  </si>
  <si>
    <t>多旋翼无人机</t>
  </si>
  <si>
    <t>续航时间：空载≥40分钟，1200kg载荷≥25分钟</t>
  </si>
  <si>
    <t>航程≥40km</t>
  </si>
  <si>
    <t>巡航速度≥10m/s</t>
  </si>
  <si>
    <t>抗风能力5级</t>
  </si>
  <si>
    <t>任务载荷≥5kg</t>
  </si>
  <si>
    <t>RTK/PPK精度：1cm+1ppm</t>
  </si>
  <si>
    <t>原装电池</t>
  </si>
  <si>
    <t>为无人机配置一组额外原装电池</t>
  </si>
  <si>
    <t>组</t>
  </si>
  <si>
    <t>机载激光雷达</t>
  </si>
  <si>
    <t>工作温度：-20°~55°</t>
  </si>
  <si>
    <t>电源范围：12v~16v</t>
  </si>
  <si>
    <t>系统功耗：20w</t>
  </si>
  <si>
    <t>存储空间：机身存储64GB最大支持128GB</t>
  </si>
  <si>
    <t>激光等级：905nm Class 1</t>
  </si>
  <si>
    <t>激光线数：等效64线</t>
  </si>
  <si>
    <t>测距精度：1σ（@20m）＜2cm</t>
  </si>
  <si>
    <t>数据量：三次回波≥720,000点/秒</t>
  </si>
  <si>
    <t>视场角≥70°</t>
  </si>
  <si>
    <t>更新频率≥200HZ</t>
  </si>
  <si>
    <t>俯仰精度＜0.015°</t>
  </si>
  <si>
    <t>横滚精度＜0.015°</t>
  </si>
  <si>
    <t>航向精度＜0.040°</t>
  </si>
  <si>
    <t>定位精度＜0.02~0.05m</t>
  </si>
  <si>
    <t>倾斜摄影</t>
  </si>
  <si>
    <t>有效像素≥1.2亿像素</t>
  </si>
  <si>
    <t>单镜头像素：五镜头方案：单镜头≥2400万像素；单镜头方案：≥1.02亿像素</t>
  </si>
  <si>
    <t>倾斜角度≥45°</t>
  </si>
  <si>
    <t>拍照间隔≤0.8秒（支持高速连拍）</t>
  </si>
  <si>
    <t>存储容量≥128GB</t>
  </si>
  <si>
    <t>防护等级≥IP64（防尘防水）</t>
  </si>
  <si>
    <t>工作温度：-20℃~50℃</t>
  </si>
  <si>
    <t>无人机飞手培训</t>
  </si>
  <si>
    <t>人</t>
  </si>
  <si>
    <t>人的价格依据</t>
  </si>
  <si>
    <t>设备保险</t>
  </si>
  <si>
    <t>3.1.6</t>
  </si>
  <si>
    <t>无人船（中型）</t>
  </si>
  <si>
    <t>（1） 采用双体船型；船体采用铝合金材质；</t>
  </si>
  <si>
    <t>艘</t>
  </si>
  <si>
    <t>（2） 尺寸：总长：3~4 m，总宽：1.5~2 m；空载重量：0.5~1T；</t>
  </si>
  <si>
    <t>（3） 搭载能力：≥60 kg；采用双电动推进器推进，差速转向；</t>
  </si>
  <si>
    <t>（4） 推进器功率≥6Kw*2;推进器底部不突出船底</t>
  </si>
  <si>
    <t>（5） 工作航速：4~5 kn；最大航速：≥7 kn；</t>
  </si>
  <si>
    <t>（6） 艇体配备有220V电源充电口，无需拆装电池即可进行充电；</t>
  </si>
  <si>
    <t>（7） 海况适应性：工作海况≥II级，生存海况≥III级；</t>
  </si>
  <si>
    <t>（8） 中间舱设计有通顶月池，可用于布置升降机构等甲板机械，用于收放任务载荷湿端；</t>
  </si>
  <si>
    <t>（9） 带宽允许的情况下，支持同时显示前、左、右三个方向视频；</t>
  </si>
  <si>
    <t>（10） 控制硬件包含有主控机箱/主控模块、监控摄像头、GNSS组合导航设备以及各类第三方标准船用部件组成；</t>
  </si>
  <si>
    <t>（11） 组合导航设备，支持提供位置、航向、航速、横纵摇等信息至主控系统或任务载荷</t>
  </si>
  <si>
    <t>（12） 无人艇控制数据、视频数据与控制基站间通信距离不低于7公里（专网通信）</t>
  </si>
  <si>
    <t>（13） 载荷配电支持220VAC与12VDC、24VDC，且分别支持功率≥400W</t>
  </si>
  <si>
    <t>（14） 无人船控制系统软件支持标准S57电子海图和卫星地图混合显示</t>
  </si>
  <si>
    <t>（15） 无人船控制系统软件可查看系统船端的位置、船头朝向、工作状态、GNSS坐标、行驶路径；</t>
  </si>
  <si>
    <t>（16） 无人船控制系统软件可查看系统船端平台剩余电量、航速、挂机转速、电池状态等艇端信息；</t>
  </si>
  <si>
    <t>（17） 无人船配套有自动升降机构，可通过无人船基站软件远程控制升降机构上升及下降；</t>
  </si>
  <si>
    <t>（18） 无人船配套搭载有AIS系统，并可通过无人船控制软件在界面中显示开启AIS的其他目标船只，并可为无人船避碰提供数据来源；</t>
  </si>
  <si>
    <t>（19）包含：中型无人船平台、岸端无线通信设备、智能遥控器（含充电器）、便携式显控基站、升降机构、5年CORS账号及流量卡</t>
  </si>
  <si>
    <t>测量设备</t>
  </si>
  <si>
    <t>3.2.1</t>
  </si>
  <si>
    <t>小型无人船（含单波束）</t>
  </si>
  <si>
    <t>（1） 整船一体化；</t>
  </si>
  <si>
    <t>（2） 采用分隔封闭内舱设计，具有防沉、防颠覆、防水特性；</t>
  </si>
  <si>
    <t>（3） 采用纳米级碳纤维材料制成；</t>
  </si>
  <si>
    <t>（4） 尺寸：1.0-1.6m（长）×0.4-0.7m（宽）× 0.3-0.5m（高）；</t>
  </si>
  <si>
    <t>（5） 船体自重（含电池）：≤40kg；</t>
  </si>
  <si>
    <t>（6） 荷载能力：≥10kg；</t>
  </si>
  <si>
    <t>（7） 采用金属喷泵推进；</t>
  </si>
  <si>
    <t>（8） 最高航速：≥5m/s；</t>
  </si>
  <si>
    <t>（9） 整船续航能力：≥10h@1m/s；</t>
  </si>
  <si>
    <t>（10） 抗风浪等级：≥3级风，0.5米浪。</t>
  </si>
  <si>
    <t>（11） 通底月池设计，仪器安装无需防水；针对搭载的相关仪器设备支持设计多种安装法兰盘，更换仪器设备灵活简单；</t>
  </si>
  <si>
    <t>（12） 月池直径尺寸≥170mm;</t>
  </si>
  <si>
    <t>（13） 配备配套单北斗导航定位系统，物理硬件层面采用单北斗定位；</t>
  </si>
  <si>
    <t>（14） 通讯距离：基站通讯距离≥2公里（在开阔地段）、遥控器通讯距离≥500m（在开阔地段）；</t>
  </si>
  <si>
    <t>（15） 搭载单波束测深系统；</t>
  </si>
  <si>
    <t>（16）包含：小型无人船平台、智能遥控器（含充电器）、单波束测深、岸端无线通信设备、RTK、便携式显控基站、5年CORS账号及流量卡</t>
  </si>
  <si>
    <t>3.2.2</t>
  </si>
  <si>
    <t>小型无人船（含小型多波束）</t>
  </si>
  <si>
    <t>（15） 搭载小型多波束；</t>
  </si>
  <si>
    <t>（16）包含：小型无人船平台、智能遥控器（含充电器）、小型多波束扫测、岸端无线通信设备、RTK、便携式显控基站、5年CORS账号及流量卡</t>
  </si>
  <si>
    <t>3.2.3</t>
  </si>
  <si>
    <t>中型无人船</t>
  </si>
  <si>
    <t>（19）包含：中型无人船平台、岸端无线通信设备、智能遥控器（含充电器）、便携式显控基站、升降机构、5年CORS账号及流量卡、5年保险费用</t>
  </si>
  <si>
    <t>3.2.4</t>
  </si>
  <si>
    <t>大型无人船（含标准多波束+三维激光扫描）</t>
  </si>
  <si>
    <t>（1） 船型：双体船型；船体采用铝合金材质；</t>
  </si>
  <si>
    <t>（2） 尺寸：总长：7~8m，总宽：2.5~3m；两片体槽道间距≥1.0 m；</t>
  </si>
  <si>
    <t>（3） 空载重量：≤2.5t；采用双柴油挂机推进，挂机总功率≥50kw；</t>
  </si>
  <si>
    <t>（4） 工作航速：4~6 kn；最大航速≥10 kn；</t>
  </si>
  <si>
    <t>（5） 连接桥中部设置有通顶月池，月池尺寸≥0.5m × 0.5m；</t>
  </si>
  <si>
    <t>（6） 船体外部设置有调试窗口，调试窗口布置有无人艇的启动开关、电池岸端充电口等调试端口，便于操作人员平时的调试、操作和维护保养；</t>
  </si>
  <si>
    <t>（7） 最大载荷重量≥200 kg（甲板机械及任务载荷）；</t>
  </si>
  <si>
    <t>（8） 同时支持无人艇周围四个方向视频回传，前视与后视摄像头支持微光环境下全彩夜视画面展示；</t>
  </si>
  <si>
    <t>（9） 续航能力≥300km（静水工作航速下）；专网通信距离≥10km；</t>
  </si>
  <si>
    <t>（10） 配备北斗短报文通信设备，支持平台端状态信息回传及定点返航等控制指令的下发；</t>
  </si>
  <si>
    <t>（11） 配置可用于拖曳的拖曳系统，支持侧扫声纳等拖曳式设备测量；</t>
  </si>
  <si>
    <t>（12） 无人船配套有自动升降机构，可通过无人船基站软件远程控制升降机构上升及下降，升降机构工作行程≥550mm；</t>
  </si>
  <si>
    <t>（13） 配置有柴油发电机，发电机功率≥3.5Kw；海况适应性：使用海况≥3级，生存海况≥4级；</t>
  </si>
  <si>
    <t>（14） 通过显控基站软件可监控无人艇周边环境态势信息与运动目标信息；</t>
  </si>
  <si>
    <t>（15） 基站软件界面支持AIS目标与导航雷达监测目标的融合显示，并可根据应用需求选择性开启AIS、导航雷达、融合目标图层；</t>
  </si>
  <si>
    <t>（16） 控制系统软件底图支持标准S57电子海图和卫星地图混合显示；</t>
  </si>
  <si>
    <t>（17） 大型无人船配置有三维激光扫描仪系统、多波束扫测系统，系统包含激光扫描仪、定姿定位系统、正射相机、多波束扫测系统、水上水下一体化测绘软件等；</t>
  </si>
  <si>
    <t>（18） 包含：大型无人船平台、智能遥控器（含充电器）、升降机构、拖曳系统、三维激光扫描仪系统、标准多波束扫测系统、5年CORS账号及流量卡、5年保险费</t>
  </si>
  <si>
    <t>3.2.5</t>
  </si>
  <si>
    <t>动力系统：电动、电机数量≥4；</t>
  </si>
  <si>
    <t>起降方式：支持无遥控器自主起降；</t>
  </si>
  <si>
    <t>4.0kg≤空机重量≤15.0kg；</t>
  </si>
  <si>
    <t>最大起飞重量≤25.0kg；</t>
  </si>
  <si>
    <t>飞行性能：续航时间≥40min；</t>
  </si>
  <si>
    <t>最大续航里程≥40km</t>
  </si>
  <si>
    <t>最大速度≥18m/s；</t>
  </si>
  <si>
    <t>最大下降速度≥3m/s；</t>
  </si>
  <si>
    <t>最大爬升速度≥5m/s；</t>
  </si>
  <si>
    <t>抗风能力：≥6级；</t>
  </si>
  <si>
    <t>工作温度：零下20℃至零上45℃；</t>
  </si>
  <si>
    <t>防护等级≥IP55</t>
  </si>
  <si>
    <t>悬停定位精度：水平1cm+1ppm；垂直2cm+1ppm；</t>
  </si>
  <si>
    <t>避障能力：至少具备前向避障功能；</t>
  </si>
  <si>
    <t>多旋翼数传模块：测控半径≥10km；</t>
  </si>
  <si>
    <t>仿地飞行：具有仿地飞行功能，无需第三方软件即可生成仿地航线；</t>
  </si>
  <si>
    <t>安全机制：支持大风异常返航、失联自动返航；</t>
  </si>
  <si>
    <t>支持低电量自动返航。</t>
  </si>
  <si>
    <t>无人机飞手</t>
  </si>
  <si>
    <t>3.2.6</t>
  </si>
  <si>
    <t>多波束扫测设备</t>
  </si>
  <si>
    <t>见3.1.1</t>
  </si>
  <si>
    <t>价格与3.1.1不一致</t>
  </si>
  <si>
    <t>3.2.7</t>
  </si>
  <si>
    <t>单波束设备</t>
  </si>
  <si>
    <t>单波束</t>
  </si>
  <si>
    <t>（1） 工作频率：≤230KHz；</t>
  </si>
  <si>
    <t>（2） 测深范围：0.3-300m</t>
  </si>
  <si>
    <t>（3） 测量频率：可调</t>
  </si>
  <si>
    <t>（4） 测深精度≤±1cm+0.1%D（D为水深值）；</t>
  </si>
  <si>
    <t>（5） 外部接口数量≥5个（须包含USB、VGA或HDMI、RS232）</t>
  </si>
  <si>
    <t>（7） 显示屏幕≥10寸；</t>
  </si>
  <si>
    <t>（8） CPU：主频≥1.5GHz；运行内存：≥2GB，内置存储：≥32GB</t>
  </si>
  <si>
    <t>（9） 配单北斗定位导航系统</t>
  </si>
  <si>
    <t>（10） 测深仪包含记录器、换能器和测深杆，测深杆采用不锈钢防腐蚀材料。</t>
  </si>
  <si>
    <r>
      <rPr>
        <sz val="12"/>
        <color rgb="FF000000"/>
        <rFont val="宋体"/>
        <charset val="134"/>
        <scheme val="minor"/>
      </rPr>
      <t xml:space="preserve">  </t>
    </r>
    <r>
      <rPr>
        <sz val="12"/>
        <color rgb="FF000000"/>
        <rFont val="宋体"/>
        <charset val="134"/>
      </rPr>
      <t>(11)含工作船侧面改装支架及其附件</t>
    </r>
  </si>
  <si>
    <t>（8） 具有多种航向计算方式，可选择罗经、HDT数据、北斗数据作为航向来源</t>
  </si>
  <si>
    <t>3.2.8</t>
  </si>
  <si>
    <t>浅地层剖面仪</t>
  </si>
  <si>
    <t>见3.1.9</t>
  </si>
  <si>
    <t>3.2.9</t>
  </si>
  <si>
    <t>测绘数据后处理终端</t>
  </si>
  <si>
    <t>系统图</t>
  </si>
  <si>
    <t>测绘数据后处置工作站</t>
  </si>
  <si>
    <t>国产，不低于以下配置：</t>
  </si>
  <si>
    <t>主频≥5.4GHz；</t>
  </si>
  <si>
    <t>运行内存：≥32GB</t>
  </si>
  <si>
    <t>≥256GSSD 固态+1T SATA 机械硬盘，</t>
  </si>
  <si>
    <t>≥4G 独立显卡，</t>
  </si>
  <si>
    <t>≥27 英寸曲屏显示器。</t>
  </si>
  <si>
    <t>含国产操作系统</t>
  </si>
  <si>
    <t>测绘图像后处理工作站</t>
  </si>
  <si>
    <t>≥12G 独立显卡，</t>
  </si>
  <si>
    <t>测绘数据移动工作站</t>
  </si>
  <si>
    <t>≥8G 独立显卡，</t>
  </si>
  <si>
    <t>≥27 英寸显示器。</t>
  </si>
  <si>
    <t>工作船视频监控设备</t>
  </si>
  <si>
    <t>没有图纸</t>
  </si>
  <si>
    <t>智能监控系统终端</t>
  </si>
  <si>
    <t>支持8路5MP IPC接入接交换机扩展8路，最大支持16路相机接入，最高支持1080P，使用标准H.265/H.264码流，支持双码流</t>
  </si>
  <si>
    <t>网络视频输入：8路，支持PoE</t>
  </si>
  <si>
    <t>模拟视频输入：4路，航空头接口，PAL/NTSC/TVI/AHD</t>
  </si>
  <si>
    <t>音频输出：1路，用于音频预览、和语音对讲复用</t>
  </si>
  <si>
    <t>视频输出：CVBS输出：</t>
  </si>
  <si>
    <t>1路，分辨率：PAL制式704×576；NTSC制式704×480</t>
  </si>
  <si>
    <t>VGA输出：</t>
  </si>
  <si>
    <t>1路，分辨率：1920×1080\1280×1024\1280×720\1024×768</t>
  </si>
  <si>
    <t>视频压缩标准：H.264/H.265</t>
  </si>
  <si>
    <t>音频压缩标准：G.711a/G.711u/G.722.1/G.726</t>
  </si>
  <si>
    <t>对讲与扬声器</t>
  </si>
  <si>
    <t>1、支持半双工语音对讲；</t>
  </si>
  <si>
    <t>2、按键一键触发, ；</t>
  </si>
  <si>
    <t>3、内置功放和麦克风；</t>
  </si>
  <si>
    <t>4、自带可伸缩弹簧线，最大可拉伸1米;</t>
  </si>
  <si>
    <t>5、RJ45接口，供电和语音对讲二合一；</t>
  </si>
  <si>
    <t>6、自带3米延长线（航空头）；</t>
  </si>
  <si>
    <t>后装存储配件</t>
  </si>
  <si>
    <t>1、存储容量：1T；</t>
  </si>
  <si>
    <t>室内监控设备</t>
  </si>
  <si>
    <t>传感器 1/2.8' CMOS</t>
  </si>
  <si>
    <t>焦距 2mm</t>
  </si>
  <si>
    <t>补光灯类型 红外补光灯</t>
  </si>
  <si>
    <t>红外距离 最远可达10m</t>
  </si>
  <si>
    <t>日夜切换模式 IR Cut Filter</t>
  </si>
  <si>
    <t>调节角度 水平: -30°~+30°, 垂直: 0°~75°, 旋转: 0°~ 360°</t>
  </si>
  <si>
    <t>主码流帧率分辨率 50Hz:25fps（1920x1080, 1280 x 960, 1280x720）</t>
  </si>
  <si>
    <t>60Hz:30fps（1920x1080, 1280 x 960, 1280x720）</t>
  </si>
  <si>
    <t>同时预览路数 最多8路</t>
  </si>
  <si>
    <t>接口协议（API） SDK,ONVIF (PROFILE S/G/T), ISAPI</t>
  </si>
  <si>
    <t>内置MIC</t>
  </si>
  <si>
    <t>启动和工作温湿度 -30°C至75°C（-22°F至167°F），湿度小于等于95%（非冷凝）</t>
  </si>
  <si>
    <t>室外监控设备</t>
  </si>
  <si>
    <t>传感器类型：1/2.8" Progressive Scan CMOS</t>
  </si>
  <si>
    <t>最低照度：彩色：0.002 Lux @（F1.0，AGC ON），0 Lux with Light</t>
  </si>
  <si>
    <t>宽动态：120 dB</t>
  </si>
  <si>
    <t>焦距&amp;视场角：4 mm：水平视场角：87.2°，垂直视场角：46.2°，对角视场角：104.8°</t>
  </si>
  <si>
    <t>补光灯类型：红外补光</t>
  </si>
  <si>
    <t>补光距离：最远可达30 m</t>
  </si>
  <si>
    <t>防补光过曝：支持防补光过曝</t>
  </si>
  <si>
    <t>EMMC容量不低于8GB</t>
  </si>
  <si>
    <t>最大图像尺寸：1920 × 1080</t>
  </si>
  <si>
    <t>报警：1路报警输入，1路报警输出</t>
  </si>
  <si>
    <t>启动及工作温湿度：-30 °C~60 °C，湿度0%~95%（无凝结）</t>
  </si>
  <si>
    <t>存储温湿度：-30 °C~60 °C，湿度小于95%（无凝结）</t>
  </si>
  <si>
    <t>除雾：支持镜头玻璃加热</t>
  </si>
  <si>
    <t>抗风能力：12级抗风</t>
  </si>
  <si>
    <t>防护：IP68</t>
  </si>
  <si>
    <t>船载视频安装调试</t>
  </si>
  <si>
    <t>视频相关设备安装调试</t>
  </si>
  <si>
    <t>视频无线传输流量费</t>
  </si>
  <si>
    <t>租用运营商无线流量50G/月，5年资费</t>
  </si>
  <si>
    <t>船载视频管理平台成品软件购置</t>
  </si>
  <si>
    <t>终身使用权。包括船舶智能监控、手机APP应用、船舶基础应用、船舶视频监控、船舶管理数量、船舶定位监控、围栏管控(平台端)、船舶终端运维等功能。</t>
  </si>
  <si>
    <t>电子航道“一张图”服务</t>
  </si>
  <si>
    <t>航道测绘</t>
  </si>
  <si>
    <t>km</t>
  </si>
  <si>
    <t>重点航段航道图补充测绘</t>
  </si>
  <si>
    <t>航道图生产发布</t>
  </si>
  <si>
    <t>航道数字化测绘成图软件升级</t>
  </si>
  <si>
    <t>数量依据</t>
  </si>
  <si>
    <t>航道图生产软件升级</t>
  </si>
  <si>
    <t>价格依据</t>
  </si>
  <si>
    <t>水上智慧服务区</t>
  </si>
  <si>
    <t>79页</t>
  </si>
  <si>
    <t>没有数量依据</t>
  </si>
  <si>
    <t>5.1.1</t>
  </si>
  <si>
    <t>0.25kg＜空机重量≤4.0kg；</t>
  </si>
  <si>
    <t>最大起飞重量≤7.0kg；</t>
  </si>
  <si>
    <t>含机巢</t>
  </si>
  <si>
    <t>5.1.3</t>
  </si>
  <si>
    <t>补充电池</t>
  </si>
  <si>
    <t>额外采购一组原装电池</t>
  </si>
  <si>
    <t>5.1.4</t>
  </si>
  <si>
    <t>相机+红外相机</t>
  </si>
  <si>
    <t>有效像素≥2000万</t>
  </si>
  <si>
    <t>视频格式支持MP4（MPEG-4 AVC/H.264）</t>
  </si>
  <si>
    <t>配备红外补光灯</t>
  </si>
  <si>
    <t>帧率≥30hz</t>
  </si>
  <si>
    <t>灵敏度≤50 mk@F1.0</t>
  </si>
  <si>
    <t>录像分辨率≥640×512@30fps</t>
  </si>
  <si>
    <t>数字变焦≥20倍</t>
  </si>
  <si>
    <t>5.1.5</t>
  </si>
  <si>
    <t>无人机保险</t>
  </si>
  <si>
    <t>5.1.6</t>
  </si>
  <si>
    <t>无人机驾照（机长）</t>
  </si>
  <si>
    <t>CAAC小型无人机超视距飞行考试</t>
  </si>
  <si>
    <t>5.2.1</t>
  </si>
  <si>
    <t>（1） 采用双体船型；</t>
  </si>
  <si>
    <t>（2） 船体采用铝合金材质；</t>
  </si>
  <si>
    <t>（3） 尺寸：总长：3~4 m，总宽：1.5~2 m；</t>
  </si>
  <si>
    <t>（4） 空载重量：0.5~1T；</t>
  </si>
  <si>
    <t>（5） 搭载能力：≥60 kg；</t>
  </si>
  <si>
    <t>（6） 采用双电动推进器推进，差速转向；</t>
  </si>
  <si>
    <t>（7） 推进器功率≥6Kw*2;</t>
  </si>
  <si>
    <t>（8） 推进器底部不突出船底</t>
  </si>
  <si>
    <t>（9） 工作航速：4~5 kn；</t>
  </si>
  <si>
    <t>（10） 最大航速：≥7 kn；</t>
  </si>
  <si>
    <t>服务区视频监控设备</t>
  </si>
  <si>
    <t>5.3.1</t>
  </si>
  <si>
    <t>长距激光雷视一体机</t>
  </si>
  <si>
    <t>激光雷视融合感知一体机， 基于激光雷达和可视图像融合，探测距离≥500m，激光波长1550nm，探测距离10%反射率≥400m，10%反射测量误差≤2cm；线束≥360线；图像像素≥400w，夜视黑光；40倍光学变焦；融合功能：支持图像级超远距激光雷达，支持点云功能，支持图像实时抓拍，实时检测目标的即时位置信息，具备图像级超高分辨率定睛凝视功能；最高分辨率：0.05°×0.05°；过滤镜像及噪点，高反射物体过滤膨胀失真，雨雪雾恶劣天气点云质量稳定，点云完整输出物体三维特征， 凝视性能：凝视区域的ROI水平视场角≤40°，垂直视场角≤4.8°，ROI水平角分辨率≤0.09°（0.03°），垂直角分辨率≤0.08°；探测距离(盲区)：≤2m；探测角度：水平视场角≥120°，垂直视场角≥25°；探测分辨率：水平角分辨率≤0.18°，垂直角分辨率≤0.24°；测距精度：≤±2cm(1σ)；帧率：10FPS，可调节；防水及防尘等级：IP69(视窗)，IP67(机体)；工作温度：-40℃~70℃；人眼安全等级：Class1(IEC-60825)； 额定电压：24V DC；数据传输接口：1000Base T以太网(UDP, TCP)；数据传输格式：点云(X,Y,Z),强度或反射率；时间同步：NTP, PTP, GPTP。</t>
  </si>
  <si>
    <t>5.3.2</t>
  </si>
  <si>
    <t>船舶双目抓拍一体机</t>
  </si>
  <si>
    <t>双目船舶身份抓拍成像单元，内河航道抓拍识别；内置双图像传感器+激光补光单元； 支持双镜头场景（广角、长焦 ）聚焦；具有不低于2个独立MAC地址的网口，可以独立设置IP地址信息；具有双摄像头图像拼接融合功能；多应用：集多种卡口违法抓拍业务、交通信息采集、事件检测于一体，实现一机并用；全感知：支持北斗/GPS定位校时（天线需单独下单），感知多维度数据；采用一体化结构设计，智能除雾，适用多种复杂环境；双目成像像素支持不低于800万，光学变倍≥40，；支持双码流，且满足H.265&amp;H.264编码；支持自动情景模式、自动白平衡、自动电子快门；支持视频检测、雷达、线圈(仅串口线圈)三种触发方式；支持最大256GB TF卡本地存储，抓拍图片可断网续传；支持网络接口、RS-485接口、RS-232接口、USB2.0接口、外置灯接口；船名身份识别率≥99%；</t>
  </si>
  <si>
    <t>5.3.3</t>
  </si>
  <si>
    <t>定向补光灯</t>
  </si>
  <si>
    <t>定向补光灯，合金材质，100w-200w白灯定向补光，支持15-25°范围亮度可调，支持30Lux~70Lux范围阈值可调，支持RS485、开关量、手动旋钮等控制方式，照射距离可达80米，色温5500-6500K，适应温度-30~70℃； 湿度＜90%的环境应用，支持IP66防护等级，支持AC170V～264V供电，支持壁装、吊装、侧面安装方式</t>
  </si>
  <si>
    <t>5.3.4</t>
  </si>
  <si>
    <t>八口交换机</t>
  </si>
  <si>
    <t>以太网8口交换机，1000Mbps</t>
  </si>
  <si>
    <t>5.3.5</t>
  </si>
  <si>
    <t>短距激光雷视一体机</t>
  </si>
  <si>
    <t>激光雷视融合感知一体机， 基于激光雷达和可视图像融合，探测距离≥300m，激光波长905nm，探测距离10%反射率≥150m，10%反射测量误差≤2cm；线束≥360线；图像像素≥400w，夜视黑光；40倍光学变焦；融合功能：支持图像级超远距激光雷达，支持点云功能，支持图像实时抓拍，实时检测目标的即时位置信息，具备图像级超高分辨率定睛凝视功能；最高分辨率：0.05°×0.05°；过滤镜像及噪点，高反射物体过滤膨胀失真，雨雪雾恶劣天气点云质量稳定，点云完整输出物体三维特征， 凝视性能：凝视区域的ROI水平视场角≤40°，垂直视场角≤4.8°，ROI水平角分辨率≤0.09°（0.03°），垂直角分辨率≤0.08°；探测距离(盲区)：≤2m；探测角度：水平视场角≥120°，垂直视场角≥25°；探测分辨率：水平角分辨率≤0.18°，垂直角分辨率≤0.24°；测距精度：≤±2cm(1σ)；帧率：10FPS，可调节；防水及防尘等级：IP69(视窗)，IP67(机体)；工作温度：-40℃~70℃；人眼安全等级：Class1(IEC-60825)； 额定电压：24V DC；数据传输接口：1000Base T以太网(UDP, TCP)；数据传输格式：点云(X,Y,Z),强度或反射率；时间同步：NTP, PTP, GPTP。</t>
  </si>
  <si>
    <t>5.3.6</t>
  </si>
  <si>
    <r>
      <rPr>
        <sz val="12"/>
        <color rgb="FF000000"/>
        <rFont val="宋体"/>
        <charset val="134"/>
        <scheme val="minor"/>
      </rPr>
      <t xml:space="preserve"> </t>
    </r>
    <r>
      <rPr>
        <sz val="12"/>
        <color rgb="FF000000"/>
        <rFont val="宋体"/>
        <charset val="134"/>
      </rPr>
      <t>定向补光灯，合金材质，100w-200w白灯定向补光，支持15-25°范围亮度可调，支持30Lux~70Lux范围阈值可调，支持RS485、开关量、手动旋钮等控制方式，照射距离可达80米，色温5500-6500K，适应温度-30~70℃； 湿度＜90%的环境应用，支持IP66防护等级，支持AC170V～264V供电，支持壁装、吊装、侧面安装方式</t>
    </r>
  </si>
  <si>
    <t>5.3.7</t>
  </si>
  <si>
    <t>5.3.8</t>
  </si>
  <si>
    <t>全景监控</t>
  </si>
  <si>
    <t>1、全景采用不低于4个1/1.8CMOS，分辨率及帧率不低于6096x2640@30fps</t>
  </si>
  <si>
    <t>2、细节分辨率不低于3840x2160；光学变倍不低于45倍；</t>
  </si>
  <si>
    <t>3、激光照射距离：不低于500m</t>
  </si>
  <si>
    <t>支持北斗卫星定位</t>
  </si>
  <si>
    <t>支持陀螺仪</t>
  </si>
  <si>
    <t>支持电子罗盘</t>
  </si>
  <si>
    <t>5.3.9</t>
  </si>
  <si>
    <t>识别视频路数不低于16路。支持雷达、视觉等多源数据融合算法；</t>
  </si>
  <si>
    <t>9V至55V宽范围直流输入，浪涌保护满足国标GB/T 17626.5-2019 电磁兼容试验和测量技术浪涌（冲击）抗扰度四级；</t>
  </si>
  <si>
    <t>支持5G网络、10GigE万兆、2.5G、1G千兆网卡；</t>
  </si>
  <si>
    <t>支持外场无空调环境要求：工作温度满足-40°C至85°C;</t>
  </si>
  <si>
    <t>分析功能包括：</t>
  </si>
  <si>
    <t>(1)船名船号识别</t>
  </si>
  <si>
    <t>(2)危化品船识别</t>
  </si>
  <si>
    <t>(3)船舶航向识别</t>
  </si>
  <si>
    <t>(4)船舶数量统计</t>
  </si>
  <si>
    <t>(5)船舶尺寸检测</t>
  </si>
  <si>
    <t>(6)船舶吃水检测</t>
  </si>
  <si>
    <t>(7)船舶载重吨位检测</t>
  </si>
  <si>
    <t>5.3.10</t>
  </si>
  <si>
    <t>供电线缆</t>
  </si>
  <si>
    <t>5.3.11</t>
  </si>
  <si>
    <t>通信光缆</t>
  </si>
  <si>
    <t>5.3.12</t>
  </si>
  <si>
    <t>立杆（8米）</t>
  </si>
  <si>
    <t>重载无人机</t>
  </si>
  <si>
    <t>5.4.1</t>
  </si>
  <si>
    <t>最大起飞重量≥120千克</t>
  </si>
  <si>
    <t>机载电池数量支持双电、单电（单电模式为应急使用）。</t>
  </si>
  <si>
    <t>最大飞行距离：最大起飞重量下：双电≥ 10千米、单电≥5 千米</t>
  </si>
  <si>
    <t>最大悬停时间最大起飞重量下：双电 ≥10 分钟、单电≥ 5 分钟</t>
  </si>
  <si>
    <t>最大飞行时间最大起飞重量下：双电 ≥12 分钟、单电≥ 5 分钟</t>
  </si>
  <si>
    <t>工作温度范围-20℃-40℃</t>
  </si>
  <si>
    <t>整机防护等级≥IP55</t>
  </si>
  <si>
    <t>悬停精度</t>
  </si>
  <si>
    <t>启用 RTK：± 10 厘米（水平），± 10 厘米 (垂直)</t>
  </si>
  <si>
    <t>未启用 RTK：± 60 厘米（水平），± 30 厘米 (垂直)</t>
  </si>
  <si>
    <t>GNSS全系统版本：GPS + Galileo + BeiDou + GLONASS</t>
  </si>
  <si>
    <t>北斗版本：BeiDou</t>
  </si>
  <si>
    <t>最大上升速度≥5 米/秒</t>
  </si>
  <si>
    <t>最大下降速度≥5 米/秒</t>
  </si>
  <si>
    <t>最大水平飞行速度≥18米/秒</t>
  </si>
  <si>
    <t>5.4.2</t>
  </si>
  <si>
    <t>CAAC中型无人机超视距飞行考试</t>
  </si>
  <si>
    <t>5.4.3</t>
  </si>
  <si>
    <t>5.4.4</t>
  </si>
  <si>
    <t>增配电池</t>
  </si>
  <si>
    <t>块</t>
  </si>
  <si>
    <t>（二）</t>
  </si>
  <si>
    <t>基础设施安全增效</t>
  </si>
  <si>
    <t>航道演变分析</t>
  </si>
  <si>
    <t>80-98页</t>
  </si>
  <si>
    <t>走航式声学多普勒流速仪</t>
  </si>
  <si>
    <t>80页</t>
  </si>
  <si>
    <t>低频率（300KHz）走航式多普勒流速仪</t>
  </si>
  <si>
    <t>一般参数：</t>
  </si>
  <si>
    <t>——工作频率：300KHz</t>
  </si>
  <si>
    <t>——波束数量： ≥ 5波束；</t>
  </si>
  <si>
    <t>——设备运行温度：-5℃ - 45℃</t>
  </si>
  <si>
    <t>——配置温度传感器、姿态感应器、磁罗盘等辅助测量传感器</t>
  </si>
  <si>
    <t>——最大数据更新率：≥20Hz</t>
  </si>
  <si>
    <t>流速剖面测绘相关参数：</t>
  </si>
  <si>
    <t>——最大测速范围：≥ ±20m/s；</t>
  </si>
  <si>
    <t>——流速分辨率：≤ 1mm/s</t>
  </si>
  <si>
    <t>——单元层数：≥250</t>
  </si>
  <si>
    <t>——单元层厚度：最小≤1m，最大≥8m；</t>
  </si>
  <si>
    <t>——量程最大值：≥ 150m；</t>
  </si>
  <si>
    <t>——精度：≤ ±0.3%±3.0mm/s；</t>
  </si>
  <si>
    <t>底跟踪相关参数：</t>
  </si>
  <si>
    <t>——量程最大值：≥200m</t>
  </si>
  <si>
    <t>——精度：≤ ±0.25%±2.0mm/s；</t>
  </si>
  <si>
    <t>测深相关参数：</t>
  </si>
  <si>
    <t>——量程最大值：≥200m；</t>
  </si>
  <si>
    <t>低频率（600KHz）走航式多普勒流速仪</t>
  </si>
  <si>
    <t>——工作频率：600KHz</t>
  </si>
  <si>
    <t>——单元层厚度：最小≤0.2m，最大≥4m；</t>
  </si>
  <si>
    <t>——量程最大值：≥ 90m；</t>
  </si>
  <si>
    <t>——量程最大值：≥120m</t>
  </si>
  <si>
    <t>高频率（1200KHz）走航式多普勒流速仪</t>
  </si>
  <si>
    <t>——工作频率：1200KHz</t>
  </si>
  <si>
    <t>——单元层厚度：最小≤0.15m，最大≥2m；</t>
  </si>
  <si>
    <t>——量程最大值：≥ 40m；</t>
  </si>
  <si>
    <t>——量程最大值：≥50m</t>
  </si>
  <si>
    <t>水位计（码头、管理站）</t>
  </si>
  <si>
    <t>81页</t>
  </si>
  <si>
    <t>雷达式水位计</t>
  </si>
  <si>
    <t>——量程 ：≥30米</t>
  </si>
  <si>
    <t>——测量精度：±3mm</t>
  </si>
  <si>
    <t>——分辨率： ≤1mm</t>
  </si>
  <si>
    <t>——防护等级：≥IP65</t>
  </si>
  <si>
    <t>——微波频率：24-26GHz</t>
  </si>
  <si>
    <t>——数据刷新频率：≥1Hz</t>
  </si>
  <si>
    <t>——内置不少于512M存储空间、一分钟至少存储1条数据至少可以存储3年以上，支持信号断线数据补发功能，可以缓存至少1个月的数据。</t>
  </si>
  <si>
    <t>——支持本地数据导出功能。</t>
  </si>
  <si>
    <t>——水位数据成果须按1985国家高程基准进行输出。</t>
  </si>
  <si>
    <t>——数据结构和通讯协议满足《广东省航道事务中心通讯服务平台终端通讯协议》内容要求。</t>
  </si>
  <si>
    <t>——水位遥测系统外场终端须能够保障设备未损坏情况下20天连续阴雨天气下正常工作。</t>
  </si>
  <si>
    <t>——含通讯卡，至少五年的通讯服务。</t>
  </si>
  <si>
    <t>浮子式水位计</t>
  </si>
  <si>
    <t>——最大测量范围：≥30m；</t>
  </si>
  <si>
    <t>——测量精度：≤1cm</t>
  </si>
  <si>
    <t>——测量准确度：≤±2cm（10m量程）；超过10m时，≤±(2cm± 0.2%F·S)</t>
  </si>
  <si>
    <t>——显示器：十进制机械计数器</t>
  </si>
  <si>
    <t>——格雷码输出：10-12位</t>
  </si>
  <si>
    <t>——通讯协议：MODBUS协议或其它</t>
  </si>
  <si>
    <t>——工作温度：-25℃～85℃</t>
  </si>
  <si>
    <t>——相对湿度；≤90%(40℃)</t>
  </si>
  <si>
    <t>——工作电压：12～24V DC</t>
  </si>
  <si>
    <t>压力式水位计</t>
  </si>
  <si>
    <t>——工作精度：≤5mm；</t>
  </si>
  <si>
    <t>——分辨率：≤1mm；</t>
  </si>
  <si>
    <t>——工作温度：-20℃～80℃</t>
  </si>
  <si>
    <t>——防护等级：IP68</t>
  </si>
  <si>
    <t>——信号输出：RS485协议</t>
  </si>
  <si>
    <t>——供电方式：24V DC</t>
  </si>
  <si>
    <t>水位计供电设备</t>
  </si>
  <si>
    <t>——分为太阳能供电方式、市电供电方式，</t>
  </si>
  <si>
    <t>具体参数？</t>
  </si>
  <si>
    <t>——设备供电时选择其中一种供电方式</t>
  </si>
  <si>
    <t>——此处将一种供电方式的所有供电设备及其辅材统一记为一项</t>
  </si>
  <si>
    <t>水位计通讯设备</t>
  </si>
  <si>
    <t>——分为物联网卡通讯方式、北斗短报文方式，</t>
  </si>
  <si>
    <t>——设备通讯时首选物联网卡通讯方式，经营商网络无法覆盖时，选择北斗短报文方式</t>
  </si>
  <si>
    <t>——此处将一种通讯方式的所有通讯设备及其辅材统一记为一项</t>
  </si>
  <si>
    <t>水位计防雷设备</t>
  </si>
  <si>
    <t>——水位计防雷设备记为一项</t>
  </si>
  <si>
    <t>水位计测量软件</t>
  </si>
  <si>
    <t>——水位计测量软件记为一项</t>
  </si>
  <si>
    <t>应为3项</t>
  </si>
  <si>
    <t>水位计数据接入</t>
  </si>
  <si>
    <t>——水位计数据接入记为一项</t>
  </si>
  <si>
    <t>航道运行监测预警</t>
  </si>
  <si>
    <t>99-169页</t>
  </si>
  <si>
    <t>视频监控外场</t>
  </si>
  <si>
    <t>99-100页</t>
  </si>
  <si>
    <t>一固一遥摄像机</t>
  </si>
  <si>
    <t>采用双镜头设计，兼顾全景细节</t>
  </si>
  <si>
    <t>需提供Excel，以及与平面部不对应。</t>
  </si>
  <si>
    <t>1.夜视功能全时彩色云台摄像机：全时段AI彩色，镜头不小于12-480mm变焦，分辨率不小于800万像素；</t>
  </si>
  <si>
    <t>2.夜视功能全时彩色固定摄像机：全时段AI彩色，定焦镜头，分辨率不小于800万像素。</t>
  </si>
  <si>
    <t>AIS</t>
  </si>
  <si>
    <t>支持接收A类、B类AIS目标；</t>
  </si>
  <si>
    <t>可接收目标范围半径≥10km；</t>
  </si>
  <si>
    <t>提供北斗定位，单点定位精度不大于2.5m；</t>
  </si>
  <si>
    <t>支持RS232、RS422通讯。</t>
  </si>
  <si>
    <t>热成像相机</t>
  </si>
  <si>
    <t>热成像探测器采用非制冷氧化钒焦平面探测器，探测器像素≥640×512；</t>
  </si>
  <si>
    <t>热成像镜头焦距：不小于25mm；</t>
  </si>
  <si>
    <t>可见光传感器类型：不小于1/1.8英寸CMOS；</t>
  </si>
  <si>
    <t>最大分辨率≥2560×1440；可见光像素≥400万；</t>
  </si>
  <si>
    <t>可见光镜头焦距：不小于6mm～240mm；光学变焦：不小于50倍；</t>
  </si>
  <si>
    <t>补光类型：红外；最大补光距离≥250m；</t>
  </si>
  <si>
    <t>可见光支持光学透雾、强光抑制、电子防抖、Smart IR防红外过曝技术；</t>
  </si>
  <si>
    <t>支持雨刷。</t>
  </si>
  <si>
    <t>船舶特征识别相机（雷达+激光补光）</t>
  </si>
  <si>
    <t>传感器类型≥1/1.8英寸CMOS；像素≥400万；最大分辨率≥2560×1440；</t>
  </si>
  <si>
    <t>星光级超低照度，彩色：不小于0.001Lux@F1.4黑白：不小于0.0001Lux@F1.4</t>
  </si>
  <si>
    <t>支持H.265、H.264编码，实现超低码流传输</t>
  </si>
  <si>
    <t>镜头：不小于40倍光学变倍</t>
  </si>
  <si>
    <t>配置红外激光器，最大补光距离≥800m；</t>
  </si>
  <si>
    <t>支持800m船舶抓拍与船号识别，船号识别准确率≥90%；</t>
  </si>
  <si>
    <t>配置1km远距离雷达，探测距离精度：≤2m，角度精度：≤1°；</t>
  </si>
  <si>
    <t>雷达探测最大目标数量≥32个；</t>
  </si>
  <si>
    <t>最大探测速度≥19m/s，轨迹连续；</t>
  </si>
  <si>
    <t>支持多目标检测，通过测量目标的速度，位置并进行分析，可输出目标ID、速度、位置等信息；</t>
  </si>
  <si>
    <t>支持水平方向360°连续旋转，垂直方向-45°～90°自动翻转180°后连续监视，无监视盲区；</t>
  </si>
  <si>
    <t>具备预置位，巡航路径，巡迹路径功能；</t>
  </si>
  <si>
    <t>不低于IP66防护等级。</t>
  </si>
  <si>
    <t>内置倾角传感器，精度为5cm@1σ</t>
  </si>
  <si>
    <t>最大探测距离：不小于500m；</t>
  </si>
  <si>
    <t>通讯接口：1个RJ45以太网口；</t>
  </si>
  <si>
    <t>扫描频率 不少于10Hz；</t>
  </si>
  <si>
    <t>符合GB7247.1-2012 Ⅰ类激光产品标准，人眼安全；</t>
  </si>
  <si>
    <t>工作温度：-20~85℃</t>
  </si>
  <si>
    <t>防护等级：IP67</t>
  </si>
  <si>
    <t>水上交口高空全景监控设备</t>
  </si>
  <si>
    <t>最高分辨率：不小于5520×2400；</t>
  </si>
  <si>
    <t>光学变倍：不低于40倍；</t>
  </si>
  <si>
    <t>水平范围：不低于270°；垂直范围：不低于0°～90°；</t>
  </si>
  <si>
    <t>视频编码：支持H.265/H.264，支持设定不同码率和多码流输出；</t>
  </si>
  <si>
    <t>支持防补光过曝、背光补偿、强光抑制、防抖、透雾、SD卡扩展、断网续传；</t>
  </si>
  <si>
    <t>视频存储和查询功能：对采集到的实时视频流进行连续存储，存储时长为90天，支持按照监控点位、时间进行视频检索和回放；</t>
  </si>
  <si>
    <t>设备状态自检数据：采集摄像头是否在线、画面是否卡顿/黑屏、供电是否正常等设备运行信息，确保监控系统自身的基本可用性；</t>
  </si>
  <si>
    <t>防护等级：不低于：IP66；</t>
  </si>
  <si>
    <t>卫星定位：支持北斗卫星定位。</t>
  </si>
  <si>
    <t>船舶密度观测设备</t>
  </si>
  <si>
    <t>船舶密度观测由雷达、视频、云台组成，</t>
  </si>
  <si>
    <t>支持多目标检测及目标可视化，800m船舶抓拍与船号识别，船号识别准确率≥90%。</t>
  </si>
  <si>
    <t>支持多目标检测，通过测量目标的速度，位置并进行分析，可输出目标ID、速度、位置等信息。</t>
  </si>
  <si>
    <t>支持来向和去向及切向目标同时检测。</t>
  </si>
  <si>
    <t>支持偏航检测功能，开启偏航检测模式，可根据位置、行驶方向检测到船舶是否偏航，</t>
  </si>
  <si>
    <t>防护等级 IP66</t>
  </si>
  <si>
    <t>【视频】</t>
  </si>
  <si>
    <t>传感器类型:不低于 1/1.8”CMOS(*3)</t>
  </si>
  <si>
    <t>分辨率不低于：全景（2台）3840×2160，特写：2560×1440</t>
  </si>
  <si>
    <t>快门不低于1/25秒至1/100,000秒</t>
  </si>
  <si>
    <t>视频压缩标准：H.264;H.265</t>
  </si>
  <si>
    <t>压缩输出码率 32 Kbps~16 Mbps</t>
  </si>
  <si>
    <t>【雷达】</t>
  </si>
  <si>
    <t>测速范围不低于19m/s</t>
  </si>
  <si>
    <t>作用距离不低于 5m ~1000m</t>
  </si>
  <si>
    <t>探测目标 不低于32MAX</t>
  </si>
  <si>
    <t>测距精度: ±2m</t>
  </si>
  <si>
    <t>【云台】</t>
  </si>
  <si>
    <t>支持水平角度: 360°，垂直角度: -90°~90°</t>
  </si>
  <si>
    <t>防护等级: 不低于IP66</t>
  </si>
  <si>
    <t>前端AI智能分析单元</t>
  </si>
  <si>
    <t>设备状态自检数据：采集摄像头是否在线、画面是否卡顿/黑屏、供电是否正常等设备运行信息，确保监控系统自身的基本可用性。</t>
  </si>
  <si>
    <t>视频存储和查询功能：对采集到的实时视频流进行连续存储，存储时长为90天，支持按照监控点位、时间进行视频检索和回放。</t>
  </si>
  <si>
    <t>可支持雷达视频联动，支持雷达坐标信息接入，和云台球机视频坐标进行标定融合转换。</t>
  </si>
  <si>
    <t>支持船舶号、船型识别功能。</t>
  </si>
  <si>
    <t>内置不小于4T监控级硬盘，支持通道录像存储回放，硬盘最大支持32T。</t>
  </si>
  <si>
    <t>支持根据时间、通道 和事件类型等检索数据并可关联回放片段录像。</t>
  </si>
  <si>
    <t>可配置多种字符叠加。</t>
  </si>
  <si>
    <t>航标监控设备</t>
  </si>
  <si>
    <t>依据？</t>
  </si>
  <si>
    <t>立杆安装</t>
  </si>
  <si>
    <t>防护箱</t>
  </si>
  <si>
    <t>电线</t>
  </si>
  <si>
    <t>图纸？</t>
  </si>
  <si>
    <t>网线</t>
  </si>
  <si>
    <t>附着铁塔</t>
  </si>
  <si>
    <t>处</t>
  </si>
  <si>
    <t>价格依据？</t>
  </si>
  <si>
    <t>太阳能供电</t>
  </si>
  <si>
    <t>区域航道事务中心</t>
  </si>
  <si>
    <t>100-101页</t>
  </si>
  <si>
    <t>视频事件分析检测设备</t>
  </si>
  <si>
    <t>通过智能分析实现对船只搁浅、航标丢失、船只违停、水面漂浮物等异常事件自动检测；检测路数不低于50路。</t>
  </si>
  <si>
    <t>数量依据？</t>
  </si>
  <si>
    <t>通过AR增强技术，把船舶AIS信息、视频点位、船舶卡口等通航要素，呈现在视频画面上，并且可以实现实时交互。AR与通航环境的结合，实现了重点水域的智能监管，助力应急指挥效能提升。</t>
  </si>
  <si>
    <t>网络视频流媒体转发、录像机</t>
  </si>
  <si>
    <t>视频性能：最大支持接入500路（最大接入带宽1000Mbps）；</t>
  </si>
  <si>
    <t>图片性能：最大支持写250张/秒（单张图片500KB）；</t>
  </si>
  <si>
    <t>支持视频流、图片流直存；</t>
  </si>
  <si>
    <r>
      <rPr>
        <sz val="12"/>
        <color rgb="FF000000"/>
        <rFont val="宋体"/>
        <charset val="134"/>
        <scheme val="minor"/>
      </rPr>
      <t xml:space="preserve">支持ONVIF、GB/T 28181、RTSP等标准协议； </t>
    </r>
    <r>
      <rPr>
        <sz val="12"/>
        <color rgb="FF000000"/>
        <rFont val="宋体"/>
        <charset val="134"/>
      </rPr>
      <t xml:space="preserve"> </t>
    </r>
  </si>
  <si>
    <t>支持单机/集群化部署，对外提供唯一IP的存储服务；</t>
  </si>
  <si>
    <t>支持在线无缝扩容，容量和性能线性增长；</t>
  </si>
  <si>
    <t>提供虚拟化资源池，支持按周期覆盖、容量覆盖、不覆盖等多种存储模式；</t>
  </si>
  <si>
    <t>具备纠删码数据保护技术，保障数据完整性，支持超损回放；</t>
  </si>
  <si>
    <t>视频联网支撑系统在省级航道视频联网系统与区域级航道视频联网系统增加转码服务对视频流进行转码，支持H5播放器无插件播放；</t>
  </si>
  <si>
    <t>对取流路数、取流时长、使用期限等变量进行设置，提升平台视频业务调度的灵活性；通过智能探测能力检测更优的取流路径，实现日常使用与突发应急场景时跨媒体取流能力，保障视频业务稳定可用；</t>
  </si>
  <si>
    <t>视频平台接入授权及配套软件</t>
  </si>
  <si>
    <t>视频权限管控、视频智能调度、视频转码16路、基础包、视频监控100路、视频联网、设备网络管理300路、视频质量诊断100路、AR水运实景-船舶移动标签</t>
  </si>
  <si>
    <t>航道运行监测中心</t>
  </si>
  <si>
    <t>101-102页</t>
  </si>
  <si>
    <t>7.3.1</t>
  </si>
  <si>
    <t>计算机存储网络升级</t>
  </si>
  <si>
    <t>图纸依据？</t>
  </si>
  <si>
    <t>负载均衡</t>
  </si>
  <si>
    <t>4层吞吐量 （默认网口）：20G，四层并发连接数：2000W，4层新建连接数 CPS：30W，7层新建连接数 RPS：50W。规格：2U，内存大小：16G，硬盘容量：480G SSD，电源：冗余电源，接口：6千兆电口+2万兆光口SFP+。含3年软硬件维保</t>
  </si>
  <si>
    <t>以保障用户业务系统可靠性为目标，提供负载均衡、链路负载均衡以及全局负载均衡等功能。</t>
  </si>
  <si>
    <t>核心交换机</t>
  </si>
  <si>
    <t>1、交换容量≥512Tbps；</t>
  </si>
  <si>
    <t>2、包转发能力≥10240Mpps；</t>
  </si>
  <si>
    <t>3、主控槽位数≥2，业务槽位数≥4</t>
  </si>
  <si>
    <t>4、支持VxLAN功能，支持VxLAN二层网关、三层网关，支持BGP EVPN，实现自动建立隧道</t>
  </si>
  <si>
    <t>5、实配≥24个万兆光接口，≥24个千兆光接口，≥48个千兆电接口，≥48个万兆单模光模块</t>
  </si>
  <si>
    <t>6、支持静态路由、RIP、RIPng、OSPF、OSPFv3、BGP、BGP4+、ISIS、ISISv6；</t>
  </si>
  <si>
    <t>7、支持IGMPv1/v2/v3、IGMP v1/v2/v3 Snooping，PIM DM、PIM SM、PIM SSM，MSDP、MBGP，用户快速离开机制，组播流量控制，组播查询器，组播协议报文抑制功能，组播CAC，组播ACL；</t>
  </si>
  <si>
    <t>汇聚交换机</t>
  </si>
  <si>
    <t>1、；企业级国产三层主网核心汇聚网管机架式交换机；</t>
  </si>
  <si>
    <t>2、交换容量≥4Tbps；</t>
  </si>
  <si>
    <t>3、包转发率≥1800Mpps；</t>
  </si>
  <si>
    <t>4、不少于48 个万兆 SFP+；</t>
  </si>
  <si>
    <t>5、不少于6 个 40/100GE QSFP28；</t>
  </si>
  <si>
    <t>6、实配≥96个万兆单模光模块；</t>
  </si>
  <si>
    <t>7、支持 802.1X、MAC 认证方式；</t>
  </si>
  <si>
    <t>8、支持堆叠；</t>
  </si>
  <si>
    <t>9、支持 LACP、支持跨设备聚合；</t>
  </si>
  <si>
    <t>10、支持 Console、Telnet、SSH 等终端服务；</t>
  </si>
  <si>
    <t>11、支持 IGMPv1/v2/v3、IGMP v1/v2/v3 Snooping；</t>
  </si>
  <si>
    <t>安全汇聚交换机</t>
  </si>
  <si>
    <t>1、企业级国产三层主网核心汇聚网管机架式交换机；</t>
  </si>
  <si>
    <t>2、交换容量≥1.2Tbps；</t>
  </si>
  <si>
    <t>3、包转发率≥460Mpps；</t>
  </si>
  <si>
    <t>4、不少于48 个 10/100/1000BASE-T 以太网端口，4个万兆 SFP+；</t>
  </si>
  <si>
    <t>5、支持 1+1 电源备份</t>
  </si>
  <si>
    <t>6、实配≥4个万兆单模光模块</t>
  </si>
  <si>
    <t>7.3.2</t>
  </si>
  <si>
    <t>网络安全升级</t>
  </si>
  <si>
    <t>防火墙</t>
  </si>
  <si>
    <r>
      <rPr>
        <sz val="12"/>
        <color rgb="FF000000"/>
        <rFont val="宋体"/>
        <charset val="134"/>
        <scheme val="minor"/>
      </rPr>
      <t xml:space="preserve">性能参数：网络层吞吐量：10G，应用层吞吐量：4G，防病毒吞吐量：1G，IPS吞吐量：1G，全威胁吞吐量（不含WAF）：800M，并发连接数：400万，HTTP新建连接数：10万，IPSec VPN 最大接入数：1000，IPSec </t>
    </r>
    <r>
      <rPr>
        <sz val="12"/>
        <color rgb="FF000000"/>
        <rFont val="宋体"/>
        <charset val="134"/>
      </rPr>
      <t xml:space="preserve"> </t>
    </r>
    <r>
      <rPr>
        <sz val="12"/>
        <color rgb="FF000000"/>
        <rFont val="宋体"/>
        <charset val="134"/>
      </rPr>
      <t>VPN吞吐量：800M。规格：1U，内存大小：8G，硬盘容量：128G SSD，电源：单电源，接口：6千兆电口。含3年规则库升级及软硬件维保</t>
    </r>
  </si>
  <si>
    <t>端点安全管理系统</t>
  </si>
  <si>
    <t>性能参数：最大支持管控客户端数量：1W点。通过管理平台统一管控，下发查杀任务；上报杀毒事件；对恶意文件进行隔离、信任等处置操作；并支持多维度的日志记录与展示。含200套终端安全软件;含3年规则库升级及软件升级;</t>
  </si>
  <si>
    <t>日志分析管理系统</t>
  </si>
  <si>
    <t>默认包含主机审计许可证书数量：100，最大可扩展审计主机许可数：500，数据盘：4T（raid0），平均每秒处理日志数（eps）最大性能：2500。规格：2U，内存大小：16G，硬盘容量：128G SSD+4T SATA，电源：冗余电源，接口：6千兆电口+2万兆光口SFP+。含3年软硬件维保</t>
  </si>
  <si>
    <t>全网行为管理</t>
  </si>
  <si>
    <t>网络层吞吐量（大包）：5.8Gb，应用层吞吐量：750Mb，带宽性能：500Mb，IPSEC VPN加密性能（最高性能）：120Mb，支持用户数：4000，准入终端数：200，准入终端数的扩容上限：4000，包转发率：90Kpps，每秒新建连接数：10000，最大并发连接数：500000。规格：1U，内存大小：8G，硬盘容量：480G SSD，电源：单电源，接口：6千兆电口。含3年软硬件维保</t>
  </si>
  <si>
    <t>运维安全管理系统</t>
  </si>
  <si>
    <t>默认包含运维授权数：50，最大可扩展资产数：150，图形运维最大并发数：100，字符运维最大并发数：200。规格：1U，内存大小：8G，硬盘容量：1.92T SSD，电源：单电源，接口：6千兆电口+4千兆光口SFP。含3年软硬件维保</t>
  </si>
  <si>
    <t>零信任</t>
  </si>
  <si>
    <t>SSL性能参数：最大理论加密流量（Mbps）：300，最大理论建议并发用户数：400，最大理论https并发连接数（个）：15000，理论https新建连接数（个/秒）：60；IPSEC性能参数：加密最大流量（Mbps）：85，理论并发隧道数（Tunnel）：300。规格：1U，内存大小：16G，硬盘容量：128G SSD，电源：单电源，接口：6千兆电口+2千兆光口SFP。含200个用户接入授权，含3年软硬件维保</t>
  </si>
  <si>
    <t>APT检测系统</t>
  </si>
  <si>
    <t>网络层吞吐量：≤1Gbps。规格：2U，CPU：1颗5380 2.5G（16C），内存：1*32GB DDR4 3200，系统盘：1*480GB SATA SSD，缓存盘：无缓存盘，数据盘：2*4TB，标配盘位数：4，电源：白金，冗余电源，接口：4千兆电口。APT威胁检测系统是以安全可视和协同防御为主线，以全流量采集技术、AI智能分析技术、威胁情报技术三大关键技术，为客户打造一套智能化、精准化、高效化的全流量威胁分析系统。含3年软硬件维保</t>
  </si>
  <si>
    <t>最大硬件吞吐量：3Gbps，最大数据库纯SQL流量：400Mb/s，数据库实例个数：无限制，SQL处理性能：30000条SQL/s，日志检索性能：600000条/秒，规格：2U，内存大小：8G，硬盘容量：128G SSD+4T SATA，电源：单电源，接口：6千兆电口。含3年软硬件维保</t>
  </si>
  <si>
    <t>7.3.3</t>
  </si>
  <si>
    <t>基础配套设施</t>
  </si>
  <si>
    <t>全景摄像机</t>
  </si>
  <si>
    <t>全息投影设施</t>
  </si>
  <si>
    <t>全息透明展示柜</t>
  </si>
  <si>
    <t>互动照片投影墙</t>
  </si>
  <si>
    <t>一体化模块化机柜</t>
  </si>
  <si>
    <t>强弱电布局、网络、接地等</t>
  </si>
  <si>
    <t>基础设施改造</t>
  </si>
  <si>
    <t>7.3.4</t>
  </si>
  <si>
    <t>视频平台升级</t>
  </si>
  <si>
    <t>视频权限管控、视频智能调度、视频转码16路、航道（船舶）卡口应用、航道卡口抓拍单元数量5路</t>
  </si>
  <si>
    <t>物联平台接入授权及配套软件</t>
  </si>
  <si>
    <t>物联标准中心、物联标准管理、设备模型管理、视频设备接入2000路、物联设备接入3000路、视频级联汇聚1000路、船载视频接入、航标接入、水位计接入</t>
  </si>
  <si>
    <t>7.3.5</t>
  </si>
  <si>
    <t>突发事件异常预警</t>
  </si>
  <si>
    <t>170页-182页</t>
  </si>
  <si>
    <t>桥区水位计</t>
  </si>
  <si>
    <t>8.1.1</t>
  </si>
  <si>
    <t>桥区水位计（含15%备件）</t>
  </si>
  <si>
    <t>提供图纸的Excel</t>
  </si>
  <si>
    <t>雷达水位计</t>
  </si>
  <si>
    <t>（1） 类型：雷达式</t>
  </si>
  <si>
    <t>（2） 量程：≥30米；</t>
  </si>
  <si>
    <t>（3） 测量精度：±3mm；</t>
  </si>
  <si>
    <t>（4） 分辨率：≤1mm；</t>
  </si>
  <si>
    <t>（5） 防护等级：≥IP65；</t>
  </si>
  <si>
    <t>（6） 微波频率：24-26GHz；</t>
  </si>
  <si>
    <t>（7） 数据刷新频率：≥1Hz；</t>
  </si>
  <si>
    <t>（8） 内置不少于512M存储空间、一分钟至少存储1条数据至少可以存储3年以上，支持信号断线数据补发功能，可以缓存至少1个月的数据；</t>
  </si>
  <si>
    <t>（9） 支持本地数据导出功能；</t>
  </si>
  <si>
    <t>（10） 支持设备远程升级、配置、维护；</t>
  </si>
  <si>
    <t>（11） 具备传感器状态检测功能；</t>
  </si>
  <si>
    <t>（12） 数据结构和通信协议满足《广东省航道事务中心通讯服务平台终端通讯协议》内容要求；</t>
  </si>
  <si>
    <t>（13） 水位遥测系统外场终端须能够保障设备未损坏情况下20天连续阴雨天气下正常工作。</t>
  </si>
  <si>
    <t>户外控制箱</t>
  </si>
  <si>
    <t>（1） 材料 304 不锈钢；</t>
  </si>
  <si>
    <t>（2） 箱壁厚度不小于 1.2mm;</t>
  </si>
  <si>
    <t>（3） 箱体正面和背面均配设散热槽；</t>
  </si>
  <si>
    <t>（4） 电池箱内设 RTU 安装槽位；</t>
  </si>
  <si>
    <t>（5） 箱体预留出线孔，出线孔配有防水锁紧装置；</t>
  </si>
  <si>
    <t>（6） 箱体角码：四个 304 不锈钢角码，厚度≥ 3mm</t>
  </si>
  <si>
    <t>（7） 防护等级≥ IP56</t>
  </si>
  <si>
    <t>（8） 尺寸大小要求能放入蓄电池及 RTU 等外场设备，参考尺寸</t>
  </si>
  <si>
    <t>（9） 参考尺寸50mm*500mm*250mm，以现场实际为准</t>
  </si>
  <si>
    <t>水位控制器（RTU）</t>
  </si>
  <si>
    <t>（1） 符合水文监测数据通讯规约SL651-2014协议/支持T/HB 0003—2020协议/支持《广东省航道感知终端与通讯服务平台通讯协议》</t>
  </si>
  <si>
    <t>（2） 支持4G上传</t>
  </si>
  <si>
    <t>（3） 支持RS232/RS485传感器接入</t>
  </si>
  <si>
    <t>（4） 包含：RS485输入接口，屏显水位读数/净高水位通用/自设置高程参数/超水位线自动报警功能</t>
  </si>
  <si>
    <t>（1） 材质：单晶硅；</t>
  </si>
  <si>
    <t>（2） 开路电压范围：25.2V±30%；</t>
  </si>
  <si>
    <t>（3） 工作电压范围：18.5V±30%；</t>
  </si>
  <si>
    <t>（4） 短路电流范围：1.8 A±30%；</t>
  </si>
  <si>
    <t>（5） 工作电流范围：1.5A±30%；</t>
  </si>
  <si>
    <t>（6） 功率：≥20W；</t>
  </si>
  <si>
    <t>（7） 支架采用厚度≥2mm的纯304不锈钢材质制作；</t>
  </si>
  <si>
    <t>（8） 太阳能板固定支架，尺寸大小能刚好嵌套包住太阳能板，支撑强度可抗12级风</t>
  </si>
  <si>
    <t>太阳能板及蓄电池组配套</t>
  </si>
  <si>
    <t>蓄电池组</t>
  </si>
  <si>
    <t>（1） 磷酸铁锂电池；</t>
  </si>
  <si>
    <t>（2） 电池组总规格：12V/60Ah；</t>
  </si>
  <si>
    <t>（3） 电池组电压：12VDC；</t>
  </si>
  <si>
    <t>（4） 浮充电压（单块）：13.5V~13.8V；</t>
  </si>
  <si>
    <t>（5） 均充电压（单块）13.8V~14.1V；</t>
  </si>
  <si>
    <t>（6） 完整的充放电循环次数不小于300次</t>
  </si>
  <si>
    <t>物联网卡</t>
  </si>
  <si>
    <t>月流量30G，5年，含开户</t>
  </si>
  <si>
    <t>避雷设施</t>
  </si>
  <si>
    <t>含避雷针、避雷线及电源防雷、网络防雷及浪涌保护器等</t>
  </si>
  <si>
    <t>辅材</t>
  </si>
  <si>
    <t>定制/不锈钢/太阳能支架/固定支架/雷达支架/立杆65mm*2mm*2米不锈钢管</t>
  </si>
  <si>
    <t>批</t>
  </si>
  <si>
    <t>水位标定</t>
  </si>
  <si>
    <t>水位测量及水位核准/每季度一次/5年共20次</t>
  </si>
  <si>
    <t>8.1.2</t>
  </si>
  <si>
    <t>桥区水位计（拆除）</t>
  </si>
  <si>
    <t>已有水位计拆除</t>
  </si>
  <si>
    <t>站房码头视频监控设备</t>
  </si>
  <si>
    <t>需提供布置图、大样图</t>
  </si>
  <si>
    <t>枪球一体摄像机</t>
  </si>
  <si>
    <t>采用双镜头设计，兼顾全景细节；</t>
  </si>
  <si>
    <t>全景细节镜头分辨率不低于2688*1520；</t>
  </si>
  <si>
    <t>全景细节镜头均支持船舶检测；</t>
  </si>
  <si>
    <t>支持雨刷、除雾功能</t>
  </si>
  <si>
    <t>支持AR功能，摄像机的实时视频画面中添加不少于500个AR标签，且可实现标签与标签联动的功能</t>
  </si>
  <si>
    <t>支持陀螺仪：电子罗盘功能：</t>
  </si>
  <si>
    <t>防护等级不低于：IP67</t>
  </si>
  <si>
    <t>YJV223x10，每个点1.2km估算，5年</t>
  </si>
  <si>
    <t>供电资费</t>
  </si>
  <si>
    <t>5年资费</t>
  </si>
  <si>
    <t>铠装8芯光缆，每个点1.2km估算，</t>
  </si>
  <si>
    <t>通信资费</t>
  </si>
  <si>
    <t>50G，5年资费</t>
  </si>
  <si>
    <t>应急指挥智能调度</t>
  </si>
  <si>
    <t>183-191页</t>
  </si>
  <si>
    <t>综合指挥系统</t>
  </si>
  <si>
    <t>183页</t>
  </si>
  <si>
    <t>9.1.1</t>
  </si>
  <si>
    <t>LED小间距屏显示系统</t>
  </si>
  <si>
    <t>1、像素结构：全倒装COB</t>
  </si>
  <si>
    <t>m2</t>
  </si>
  <si>
    <t>图纸没有对应的尺寸、数量</t>
  </si>
  <si>
    <t>2、像素间距（mm）：≤0.9375</t>
  </si>
  <si>
    <t>3、单点亮度校正：有</t>
  </si>
  <si>
    <t>4、单点颜色校正：有</t>
  </si>
  <si>
    <t>5、白平衡亮度（nits）（校正后）：600（标准），1000（定制）</t>
  </si>
  <si>
    <t>6、色温（K）：3000—10000可调</t>
  </si>
  <si>
    <t>7、水平视角（ °）：170</t>
  </si>
  <si>
    <t>8、垂直视角（ °）：170</t>
  </si>
  <si>
    <t>9、发光点中心距偏差（校正后）：&lt;3%</t>
  </si>
  <si>
    <t>10、亮度均匀性（校正后）：≥97%</t>
  </si>
  <si>
    <t>11、色度均匀性（校正后）：±0.003Cx,Cy之内</t>
  </si>
  <si>
    <t>12、对比度：10000:1&amp;20000:1</t>
  </si>
  <si>
    <t>13、峰值功耗（W/m2）：375 &amp; 530</t>
  </si>
  <si>
    <t>14、平均功耗（W/m2）：175 &amp; 265</t>
  </si>
  <si>
    <t>15、供电要求：AC100~240V（50/60Hz）</t>
  </si>
  <si>
    <t>16、驱动方式：共阴恒流驱动</t>
  </si>
  <si>
    <t>17、换帧频率（Hz）：50&amp;60</t>
  </si>
  <si>
    <t>18、刷新率（Hz）：3840</t>
  </si>
  <si>
    <t>19、寿命典型值（hrs）：100,000</t>
  </si>
  <si>
    <t>20、箱体LED面IP等级：IP54</t>
  </si>
  <si>
    <t>9.1.2</t>
  </si>
  <si>
    <t>适配性改造及综合布线</t>
  </si>
  <si>
    <t>9.1.3</t>
  </si>
  <si>
    <t>可视化内容制作</t>
  </si>
  <si>
    <t>9.1.4</t>
  </si>
  <si>
    <t>省中心综合坐席系统</t>
  </si>
  <si>
    <t>9.1.5</t>
  </si>
  <si>
    <t>区域中心综合坐席系统</t>
  </si>
  <si>
    <t>9.1.6</t>
  </si>
  <si>
    <t>扩音系统</t>
  </si>
  <si>
    <t>卫星电话</t>
  </si>
  <si>
    <t>卫星通信基本功能：</t>
  </si>
  <si>
    <t>184-191页</t>
  </si>
  <si>
    <t>1、单模天通</t>
  </si>
  <si>
    <t>2、3.1英寸屏幕，同时支持触摸和全功能键盘操作</t>
  </si>
  <si>
    <t>3、前置大喇叭，智能降噪，保证对讲和通话对清晰，</t>
  </si>
  <si>
    <t>4、卫星辅助搜星APP，卫星极速入网</t>
  </si>
  <si>
    <t>5、5000mAh可拆卸电池</t>
  </si>
  <si>
    <t>6、橙色专属SOS按键，一键求救/报警</t>
  </si>
  <si>
    <t>7、支持天线拆卸、支持手持全向天线扩展</t>
  </si>
  <si>
    <t>8、可靠连接，支持加密</t>
  </si>
  <si>
    <t>底座基本功能：</t>
  </si>
  <si>
    <t>1、适配主机：支持卫星电话主机自适应插入或拔出底座，主屏的简易UI操作，支持主机在室内的座机式使用；</t>
  </si>
  <si>
    <t>2、手柄话筒：支持话筒自动摘挂机</t>
  </si>
  <si>
    <t>卫星电话具体参数：</t>
  </si>
  <si>
    <t>1、卫星功能：支持卫星语音、短信功能，接收频段：2170-2200MHz；发射频段：1980-2010MHz；语音：1.2kbps/2.4kbps/4kbps；短信：单条最大长度40字节；</t>
  </si>
  <si>
    <t>2、无线连接：802.11a/b/g/n无线网络；蓝牙4.0，支持NFC；支持wifi网络F0TA远程系统升级；</t>
  </si>
  <si>
    <t>3、配置：四核CPU，主频1.1GHz；内存1GB RAM+8GB ROM；</t>
  </si>
  <si>
    <t>4、支持双摄像头：双摄像头前置500W，后置1300W像素</t>
  </si>
  <si>
    <t>5、支持前置外放喇叭；</t>
  </si>
  <si>
    <t>6、包含但不少于重力感应、距离感应、光线感应、电子罗盘、陀螺仪等内置传感器；</t>
  </si>
  <si>
    <t>7、硬件接口含TF卡槽、天通SIM卡槽卡槽，具有TYPE-C USB接口和独立的3.5mm标准耳机接口，支持耳机与充电同时工作；</t>
  </si>
  <si>
    <t>8、电池容量≥5000mAh，支持座充；</t>
  </si>
  <si>
    <t>9、卫星天线可拆卸，能够通过更换手持全向天线、车载全向天线；</t>
  </si>
  <si>
    <t>10、工作温度：-20-+60℃；存储温度：-40-+80℃；</t>
  </si>
  <si>
    <t>11、单北斗模式定位。</t>
  </si>
  <si>
    <t>12、提供不少于5年卫星通讯服务（验收之日起算），每年提供350条短信和750分钟语音，含一次性入网服务费。通信费用包含在本次项目费用中。</t>
  </si>
  <si>
    <t>北斗授时设备</t>
  </si>
  <si>
    <t>1、卫星接收器和天线</t>
  </si>
  <si>
    <t>没有图？？</t>
  </si>
  <si>
    <t>（1）配置单北斗模式（具备权威机构检测报告）</t>
  </si>
  <si>
    <t>（2）接收器时间准确度：≤30ns</t>
  </si>
  <si>
    <t>（3）接收器时间灵敏度：跟踪≤-163 dBm，捕获≤-160 dBm</t>
  </si>
  <si>
    <t>（4）信号捕获时间：热启动时：≤1s，冷启动时：≤30s</t>
  </si>
  <si>
    <t>（5）含避雷器、馈线及安装支架</t>
  </si>
  <si>
    <t>2、NTP（SNTP）服务</t>
  </si>
  <si>
    <t>（1）授时精度：1ms（典型值），复杂网络≤10ms</t>
  </si>
  <si>
    <t>（2）端口数量：配置5路独立RJ45电口（10/100/1000M自适应以太网接口）、1路1PPS</t>
  </si>
  <si>
    <t>（3）端口吞吐量：支持上万台设备接入</t>
  </si>
  <si>
    <t>（4）支持接口数量扩展选配（光口、B码、串口、接线端子等）</t>
  </si>
  <si>
    <t>3、环境适应性</t>
  </si>
  <si>
    <t>（1）工作温度：-10℃～+55℃</t>
  </si>
  <si>
    <t>（2）存储温度：-45℃～+85℃</t>
  </si>
  <si>
    <t>（3）湿度：0~95%，无凝结</t>
  </si>
  <si>
    <t>4、内置高精度原子钟，守时精度：≤5us（24小时）</t>
  </si>
  <si>
    <t>5、平均无故障时间（MTBF）：≥60000h</t>
  </si>
  <si>
    <t>6、机箱尺寸：标准19英寸1U机架式设备</t>
  </si>
  <si>
    <t>7、电源：220V±20%，采用无风扇，自然散热设计，可选配双电源冗余供电</t>
  </si>
  <si>
    <t>8、支持WINDOWS、LINUX、UNIX、SUN SOLARIS、IBM AIX等操作系统时间同步</t>
  </si>
  <si>
    <t>9、OLED面板显示当前时间、时间源状态及位置信息等</t>
  </si>
  <si>
    <t>10、WEB管理软件</t>
  </si>
  <si>
    <t>（1）设备支持WEB管理、FTP文件传输、SSH登录</t>
  </si>
  <si>
    <t>（2）实时显示北斗和GPS卫星信号状态、卫星连接数、地面时间源等信息</t>
  </si>
  <si>
    <t>（2）设备IP、路由、NTP服务、系统时间配置</t>
  </si>
  <si>
    <t>（3）设备信号源、服务监控告警</t>
  </si>
  <si>
    <t>（4）NTP授时服务日志查询和导出</t>
  </si>
  <si>
    <t>融合通信</t>
  </si>
  <si>
    <t>192页</t>
  </si>
  <si>
    <t>9.4.1</t>
  </si>
  <si>
    <t>融合通信一体化系统</t>
  </si>
  <si>
    <t>没有具体参数</t>
  </si>
  <si>
    <t>9.4.2</t>
  </si>
  <si>
    <t>无线单兵</t>
  </si>
  <si>
    <t>没有具体图纸或说明</t>
  </si>
  <si>
    <t>视频会商系统</t>
  </si>
  <si>
    <t>9.5.1</t>
  </si>
  <si>
    <t>会议一体式智能终端</t>
  </si>
  <si>
    <t>采用国产自主嵌入式操作系统；</t>
  </si>
  <si>
    <t>2）支持人形识别、运动检测算法，系统可根据与会人数及位置自动调整，全景画面应能涵盖所有与会人员，并保证人物居中显示。；</t>
  </si>
  <si>
    <t>3）支持有线和无线智能投屏；</t>
  </si>
  <si>
    <t>4）一体式结构设计，非工控架构，集成高清摄像头、数字阵列麦克风。</t>
  </si>
  <si>
    <t>9.5.2</t>
  </si>
  <si>
    <t>会议麦克风</t>
  </si>
  <si>
    <t>1）支持回声抵消、自动增益控制、自动噪声抑制。</t>
  </si>
  <si>
    <t>2）支持终端供电，不需要额外电源；</t>
  </si>
  <si>
    <t>3）支持360°全向拾音，拾音距离 ≥8米</t>
  </si>
  <si>
    <t>9.5.3</t>
  </si>
  <si>
    <t>智能显示屏</t>
  </si>
  <si>
    <t>1）整机采用D-LED触控屏，显示尺寸≥75英寸；</t>
  </si>
  <si>
    <t>2）显示比例16:9，物理分辨率：3840 × 2160 @60 Hz</t>
  </si>
  <si>
    <t>5）集成摄像机（视频像素≥800万）、触摸显示屏、麦克风（≥6个麦克风）、扬声器（≥4个喇叭单元）等部件；</t>
  </si>
  <si>
    <t>6）国产自主的主要元器件包括但不限于音视频编解码单元、CPU处理单元、可编程逻辑芯片、摄像机镜头等；</t>
  </si>
  <si>
    <t>7）嵌入式国产自主操作系统或Android12及以上系统，CPU≥8核，CPU主频≥1.8GHz，内存≥6GB，存储≥64GB；</t>
  </si>
  <si>
    <t>9.5.4</t>
  </si>
  <si>
    <t>视频会商系统接入许可</t>
  </si>
  <si>
    <t>1）会议一体式智能终端接入省交通运输厅视频会商系统所需的许可；</t>
  </si>
  <si>
    <t>（三）</t>
  </si>
  <si>
    <t>产业融合</t>
  </si>
  <si>
    <t>北斗导航服务</t>
  </si>
  <si>
    <t>193-207页</t>
  </si>
  <si>
    <t>航标遥测遥控终端</t>
  </si>
  <si>
    <t>1、单北斗定位（支持北斗 3 代）。</t>
  </si>
  <si>
    <t>193页</t>
  </si>
  <si>
    <t>2、通讯模块要求：同时支持基于物联网的通用 GSM、TD-SCDMA、WCDMA、TD-LTE、FDD-LTE 或其他无线通讯 网络传输机制下的通讯模式。</t>
  </si>
  <si>
    <t>缺具体的图纸或说明</t>
  </si>
  <si>
    <t>3、采用一体化设计的模块化组件结构。分为灯器模块和电源模块,遥测遥控终端集成并安装在灯器模块。</t>
  </si>
  <si>
    <t>4、光学性能应满足《航标灯通用技术条件》（JT/T761）的要求</t>
  </si>
  <si>
    <t>AIS航标遥测遥控终端</t>
  </si>
  <si>
    <t>1.AIS航标采用分体式模块化组件结构。分为灯器模块、太阳能充电模块、电源模块，AIS遥测遥控终端模块。</t>
  </si>
  <si>
    <t>196-200页</t>
  </si>
  <si>
    <t>2.实现整体国产化。全部采用国产芯片，国产元器件达到 100%，在国内生产组装。</t>
  </si>
  <si>
    <t>3.支持恒流宽电压工作模式，工作电压范围：4.5V～24V，额定工作电压 12.8V。</t>
  </si>
  <si>
    <t>4.终端数据交换标准和工作模式应遵循《广东省航道数据采集系统技术要求》之“终端与数据平台交换协议”，且协议确定的基本内容，终端应提供相应功能。采用长链接通信模式。</t>
  </si>
  <si>
    <t>5.终端应能同时具备 4G、3G、GSM 等多种通信模式的自动适应和自动切换。当采用 4G/3G/GSM 数据通信失败时，具备拓展北斗短报文方式通信能力，短报文信息编码应符合长江航道编码规范要求。</t>
  </si>
  <si>
    <t>6.光敏元件、定位天线、通信天线应集成在灯器模块内部；定位与通信天线可根据需要外接， 以增强信号强度或定位精度。</t>
  </si>
  <si>
    <t>7.线路布线规整、合理、规范，天线、北斗模块等部件接插牢固，电源开关位置合理。</t>
  </si>
  <si>
    <t>8.灯器模块和电源模块外壳防护等级均同时满足 IP66 和 IP67 要求。</t>
  </si>
  <si>
    <t>9.整灯平均无故障时间（MTBF） ≥10000h；正常情况下，连续运行时间≥180d；在不充电测试 环境中，连续运行时间≥30d；备用状态下，免维护时间≥365d；光源发光寿命不小于 50000 小时。</t>
  </si>
  <si>
    <t>10.免费质保时间：从交货验收合格之日起，正常使用情况下，免费质保时间不少于5年。</t>
  </si>
  <si>
    <t>多功能航标</t>
  </si>
  <si>
    <t>包含：浮标、太阳能板、电池、多功能遥控遥测终端（带AIS模块）、北斗3短报文模块（含5年资费）、边缘计算终端、流速、流向传感器、雷达、夜视功能全时彩色摄像机、风速仪、风向仪、温湿度传感器、能见度、降雨量、水位计、5年运维。</t>
  </si>
  <si>
    <t>194-195</t>
  </si>
  <si>
    <t>GNSS北斗定位设备</t>
  </si>
  <si>
    <t>1.GNSS信号支持</t>
  </si>
  <si>
    <t>卫星系统：北斗三号、GPS、GIONASS、Galileo、QZSS</t>
  </si>
  <si>
    <t>通道数：400-1408通道</t>
  </si>
  <si>
    <t>2.测量精度</t>
  </si>
  <si>
    <t>RTK精度：</t>
  </si>
  <si>
    <t>平面：±(8 + 1×10⁻⁶D) mm</t>
  </si>
  <si>
    <t>高程：±(15 + 1×10⁻⁶D) mm（D为基线长度，单位：km）</t>
  </si>
  <si>
    <t>静态测量精度：</t>
  </si>
  <si>
    <t>平面：±(2.5 + 0.5×10⁻⁶D) mm</t>
  </si>
  <si>
    <t>高程：±(5 + 0.5×10⁻⁶D) mm</t>
  </si>
  <si>
    <t>3.初始化性能</t>
  </si>
  <si>
    <t>初始化时间：&lt;10秒（典型值）</t>
  </si>
  <si>
    <t>初始化可靠性：&gt;99.9%</t>
  </si>
  <si>
    <t>输出频率：1Hz~20Hz（可调）</t>
  </si>
  <si>
    <t>4.通信与数据传输</t>
  </si>
  <si>
    <t>电台模式：内置410~470MHz全频段电台，支持主流协议</t>
  </si>
  <si>
    <t>网络模式：内置4G/eSIM（含3年流量），支持NTRIP协议接入CORS/VRS服务</t>
  </si>
  <si>
    <t>蓝牙/WiFi：Bluetooth 4.0/5.0，支持手簿连接；WiFi热点功能</t>
  </si>
  <si>
    <t>5.硬件与防护</t>
  </si>
  <si>
    <t>尺寸与重量：主机重量：0.8~1.2 kg</t>
  </si>
  <si>
    <t>防护等级：IP68（防尘防水，1m浸泡）</t>
  </si>
  <si>
    <t>工作温度：-30°C ~ +70°C</t>
  </si>
  <si>
    <t>电池续航：内置6800~10000mAh电池，续航10~15小时（RTK模式）</t>
  </si>
  <si>
    <t>6.质量保证。</t>
  </si>
  <si>
    <t>（1）产品必须出具检验合格证书。</t>
  </si>
  <si>
    <t>（2）产品须出具第三方型式检验报告。</t>
  </si>
  <si>
    <t>（3）产品交付前须提供第三方交收检验报告。</t>
  </si>
  <si>
    <t>（4）免费质保时间：从交货验收合格之日起，正常使用情况下，免费质保时间不少于5年。</t>
  </si>
  <si>
    <t>船舶北斗定位设备</t>
  </si>
  <si>
    <t>太阳能供电单模北斗定位设备，阴雨天连续20天可用，支持4G无线传输，包含5年物联网流量费和运维费。</t>
  </si>
  <si>
    <t>201-207页</t>
  </si>
  <si>
    <t>北斗差分基站</t>
  </si>
  <si>
    <t>10.6.1</t>
  </si>
  <si>
    <t>基准站</t>
  </si>
  <si>
    <t>10.6.2</t>
  </si>
  <si>
    <t>10.6.3</t>
  </si>
  <si>
    <t>扼流圈天线</t>
  </si>
  <si>
    <t>10.6.4</t>
  </si>
  <si>
    <t>10.6.5</t>
  </si>
  <si>
    <t>10.6.6</t>
  </si>
  <si>
    <t>解算软件</t>
  </si>
  <si>
    <t>10.6.7</t>
  </si>
  <si>
    <t>政务云资源</t>
  </si>
  <si>
    <t>208-211</t>
  </si>
  <si>
    <t>政务云资源租赁</t>
  </si>
  <si>
    <t>具体资源和年度费用测算见设计说明5.5.3.11资源需求汇总表</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</si>
</sst>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2">
    <font>
      <sz val="11"/>
      <color theme="1"/>
      <name val="宋体"/>
      <charset val="134"/>
      <scheme val="minor"/>
    </font>
    <font>
      <b/>
      <sz val="12"/>
      <color rgb="FF000000"/>
      <name val="宋体"/>
      <charset val="134"/>
      <scheme val="minor"/>
    </font>
    <font>
      <sz val="12"/>
      <color rgb="FF000000"/>
      <name val="宋体"/>
      <charset val="134"/>
      <scheme val="minor"/>
    </font>
    <font>
      <sz val="11"/>
      <color rgb="FF000000"/>
      <name val="宋体"/>
      <charset val="134"/>
      <scheme val="minor"/>
    </font>
    <font>
      <b/>
      <sz val="12"/>
      <name val="宋体"/>
      <charset val="134"/>
      <scheme val="minor"/>
    </font>
    <font>
      <sz val="12"/>
      <name val="宋体"/>
      <charset val="134"/>
      <scheme val="minor"/>
    </font>
    <font>
      <sz val="11"/>
      <name val="宋体"/>
      <charset val="134"/>
      <scheme val="minor"/>
    </font>
    <font>
      <b/>
      <sz val="12"/>
      <color rgb="FFFF0000"/>
      <name val="宋体"/>
      <charset val="134"/>
      <scheme val="minor"/>
    </font>
    <font>
      <sz val="11"/>
      <color rgb="FFFF0000"/>
      <name val="宋体"/>
      <charset val="134"/>
      <scheme val="minor"/>
    </font>
    <font>
      <sz val="10"/>
      <color rgb="FF000000"/>
      <name val="宋体"/>
      <charset val="134"/>
      <scheme val="minor"/>
    </font>
    <font>
      <b/>
      <sz val="10"/>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000000"/>
      <name val="宋体"/>
      <charset val="134"/>
    </font>
    <font>
      <sz val="12"/>
      <color rgb="FF000000"/>
      <name val="Calibri"/>
      <charset val="134"/>
    </font>
  </fonts>
  <fills count="36">
    <fill>
      <patternFill patternType="none"/>
    </fill>
    <fill>
      <patternFill patternType="gray125"/>
    </fill>
    <fill>
      <patternFill patternType="solid">
        <fgColor theme="9"/>
        <bgColor indexed="64"/>
      </patternFill>
    </fill>
    <fill>
      <patternFill patternType="solid">
        <fgColor rgb="FFFFC000"/>
        <bgColor indexed="64"/>
      </patternFill>
    </fill>
    <fill>
      <patternFill patternType="solid">
        <fgColor theme="9" tint="0.8"/>
        <bgColor indexed="64"/>
      </patternFill>
    </fill>
    <fill>
      <patternFill patternType="solid">
        <fgColor theme="5"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6"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7" borderId="5" applyNumberFormat="0" applyAlignment="0" applyProtection="0">
      <alignment vertical="center"/>
    </xf>
    <xf numFmtId="0" fontId="20" fillId="8" borderId="6" applyNumberFormat="0" applyAlignment="0" applyProtection="0">
      <alignment vertical="center"/>
    </xf>
    <xf numFmtId="0" fontId="21" fillId="8" borderId="5" applyNumberFormat="0" applyAlignment="0" applyProtection="0">
      <alignment vertical="center"/>
    </xf>
    <xf numFmtId="0" fontId="22" fillId="9"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28" fillId="2" borderId="0" applyNumberFormat="0" applyBorder="0" applyAlignment="0" applyProtection="0">
      <alignment vertical="center"/>
    </xf>
    <xf numFmtId="0" fontId="29" fillId="33" borderId="0" applyNumberFormat="0" applyBorder="0" applyAlignment="0" applyProtection="0">
      <alignment vertical="center"/>
    </xf>
    <xf numFmtId="0" fontId="29" fillId="34" borderId="0" applyNumberFormat="0" applyBorder="0" applyAlignment="0" applyProtection="0">
      <alignment vertical="center"/>
    </xf>
    <xf numFmtId="0" fontId="28" fillId="35" borderId="0" applyNumberFormat="0" applyBorder="0" applyAlignment="0" applyProtection="0">
      <alignment vertical="center"/>
    </xf>
  </cellStyleXfs>
  <cellXfs count="66">
    <xf numFmtId="0" fontId="0" fillId="0" borderId="0" xfId="0">
      <alignment vertical="center"/>
    </xf>
    <xf numFmtId="0" fontId="1" fillId="0" borderId="1" xfId="0" applyFont="1" applyBorder="1" applyAlignment="1">
      <alignment horizontal="center" vertical="center"/>
    </xf>
    <xf numFmtId="0" fontId="1" fillId="0" borderId="1" xfId="0" applyFont="1" applyBorder="1" applyAlignment="1">
      <alignment horizontal="justify" vertical="center"/>
    </xf>
    <xf numFmtId="0" fontId="2"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2" borderId="1" xfId="0" applyFont="1" applyFill="1" applyBorder="1" applyAlignment="1">
      <alignment horizontal="justify" vertical="center" wrapText="1"/>
    </xf>
    <xf numFmtId="0" fontId="1" fillId="2"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1" xfId="0" applyFont="1" applyFill="1" applyBorder="1" applyAlignment="1">
      <alignment horizontal="justify" vertical="center" wrapText="1"/>
    </xf>
    <xf numFmtId="0" fontId="1" fillId="3" borderId="1" xfId="0" applyFont="1" applyFill="1" applyBorder="1" applyAlignment="1">
      <alignment horizontal="center" vertical="center"/>
    </xf>
    <xf numFmtId="0" fontId="2"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4" borderId="1" xfId="0" applyFont="1" applyFill="1" applyBorder="1" applyAlignment="1">
      <alignment horizontal="justify" vertical="center" wrapText="1"/>
    </xf>
    <xf numFmtId="0" fontId="2" fillId="5" borderId="1" xfId="0" applyFont="1" applyFill="1" applyBorder="1" applyAlignment="1">
      <alignment horizontal="center" vertical="center" wrapText="1"/>
    </xf>
    <xf numFmtId="0" fontId="2" fillId="5" borderId="1" xfId="0" applyFont="1" applyFill="1" applyBorder="1" applyAlignment="1">
      <alignment horizontal="justify" vertical="center" wrapText="1"/>
    </xf>
    <xf numFmtId="0" fontId="2" fillId="0" borderId="1" xfId="0" applyFont="1" applyBorder="1" applyAlignment="1">
      <alignment horizontal="center" vertical="center" wrapText="1"/>
    </xf>
    <xf numFmtId="0" fontId="2" fillId="0" borderId="1" xfId="0" applyFont="1" applyBorder="1" applyAlignment="1">
      <alignment horizontal="justify" vertical="center" wrapText="1"/>
    </xf>
    <xf numFmtId="0" fontId="0" fillId="0" borderId="1" xfId="0" applyBorder="1">
      <alignment vertical="center"/>
    </xf>
    <xf numFmtId="0" fontId="3" fillId="2" borderId="1" xfId="0" applyFont="1" applyFill="1" applyBorder="1" applyAlignment="1">
      <alignment horizontal="center" vertical="center"/>
    </xf>
    <xf numFmtId="0" fontId="0" fillId="2" borderId="1" xfId="0" applyFill="1" applyBorder="1">
      <alignment vertical="center"/>
    </xf>
    <xf numFmtId="4" fontId="1" fillId="3" borderId="1" xfId="0" applyNumberFormat="1" applyFont="1" applyFill="1" applyBorder="1" applyAlignment="1">
      <alignment horizontal="center" vertical="center" wrapText="1"/>
    </xf>
    <xf numFmtId="0" fontId="0" fillId="3" borderId="1" xfId="0" applyFill="1" applyBorder="1">
      <alignment vertical="center"/>
    </xf>
    <xf numFmtId="0" fontId="0" fillId="4" borderId="1" xfId="0" applyFill="1" applyBorder="1">
      <alignment vertical="center"/>
    </xf>
    <xf numFmtId="0" fontId="0" fillId="5" borderId="1" xfId="0" applyFill="1" applyBorder="1">
      <alignment vertical="center"/>
    </xf>
    <xf numFmtId="0" fontId="0" fillId="0" borderId="0" xfId="0" applyAlignment="1">
      <alignment vertical="center" wrapText="1"/>
    </xf>
    <xf numFmtId="0" fontId="1" fillId="0" borderId="1" xfId="0" applyFont="1" applyBorder="1" applyAlignment="1">
      <alignment horizontal="center" vertical="center" wrapText="1"/>
    </xf>
    <xf numFmtId="176" fontId="2" fillId="4"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justify" vertical="center"/>
    </xf>
    <xf numFmtId="0" fontId="2" fillId="0" borderId="1" xfId="0" applyFont="1" applyBorder="1" applyAlignment="1">
      <alignment horizontal="left" vertical="center" indent="2"/>
    </xf>
    <xf numFmtId="0" fontId="2" fillId="0" borderId="1" xfId="0" applyFont="1" applyBorder="1" applyAlignment="1">
      <alignment horizontal="justify" vertical="top" wrapText="1"/>
    </xf>
    <xf numFmtId="0" fontId="2" fillId="4" borderId="1" xfId="0" applyFont="1" applyFill="1" applyBorder="1" applyAlignment="1">
      <alignment horizontal="justify" vertical="center"/>
    </xf>
    <xf numFmtId="0" fontId="2" fillId="5" borderId="1" xfId="0" applyFont="1" applyFill="1" applyBorder="1" applyAlignment="1">
      <alignment horizontal="justify" vertical="top" wrapText="1"/>
    </xf>
    <xf numFmtId="0" fontId="2" fillId="4" borderId="1" xfId="0" applyFont="1" applyFill="1" applyBorder="1" applyAlignment="1">
      <alignment horizontal="justify" vertical="top" wrapText="1"/>
    </xf>
    <xf numFmtId="0" fontId="2" fillId="4" borderId="1" xfId="0" applyFont="1" applyFill="1" applyBorder="1" applyAlignment="1">
      <alignment horizontal="center" vertical="center"/>
    </xf>
    <xf numFmtId="4" fontId="1" fillId="4" borderId="1" xfId="0" applyNumberFormat="1" applyFont="1" applyFill="1" applyBorder="1" applyAlignment="1">
      <alignment horizontal="center" vertical="center"/>
    </xf>
    <xf numFmtId="0" fontId="1" fillId="3" borderId="1" xfId="0" applyFont="1" applyFill="1" applyBorder="1" applyAlignment="1">
      <alignment horizontal="justify" vertical="center"/>
    </xf>
    <xf numFmtId="0" fontId="1" fillId="4" borderId="1" xfId="0" applyFont="1" applyFill="1" applyBorder="1" applyAlignment="1">
      <alignment horizontal="center" vertical="center"/>
    </xf>
    <xf numFmtId="0" fontId="1" fillId="4" borderId="1" xfId="0" applyFont="1" applyFill="1" applyBorder="1" applyAlignment="1">
      <alignment horizontal="justify" vertical="center"/>
    </xf>
    <xf numFmtId="4" fontId="2" fillId="0" borderId="1" xfId="0" applyNumberFormat="1" applyFont="1" applyBorder="1" applyAlignment="1">
      <alignment horizontal="center" vertical="center" wrapText="1"/>
    </xf>
    <xf numFmtId="0" fontId="1" fillId="2" borderId="1" xfId="0" applyFont="1" applyFill="1" applyBorder="1" applyAlignment="1">
      <alignment horizontal="justify" vertical="center"/>
    </xf>
    <xf numFmtId="0" fontId="4" fillId="4"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4" borderId="1" xfId="0" applyFont="1" applyFill="1" applyBorder="1" applyAlignment="1">
      <alignment horizontal="justify" vertical="center" wrapText="1"/>
    </xf>
    <xf numFmtId="0" fontId="4" fillId="4" borderId="1" xfId="0" applyFont="1" applyFill="1" applyBorder="1" applyAlignment="1">
      <alignment horizontal="center" vertical="center"/>
    </xf>
    <xf numFmtId="0" fontId="6" fillId="4" borderId="1" xfId="0" applyFont="1" applyFill="1" applyBorder="1">
      <alignment vertical="center"/>
    </xf>
    <xf numFmtId="0" fontId="1" fillId="5" borderId="1" xfId="0" applyFont="1" applyFill="1" applyBorder="1" applyAlignment="1">
      <alignment horizontal="center" vertical="center" wrapText="1"/>
    </xf>
    <xf numFmtId="0" fontId="7" fillId="4" borderId="1" xfId="0" applyFont="1" applyFill="1" applyBorder="1" applyAlignment="1">
      <alignment horizontal="center" vertical="center"/>
    </xf>
    <xf numFmtId="0" fontId="2" fillId="5" borderId="1" xfId="0" applyFont="1" applyFill="1" applyBorder="1" applyAlignment="1">
      <alignment horizontal="center" vertical="center"/>
    </xf>
    <xf numFmtId="4" fontId="1" fillId="4" borderId="1" xfId="0" applyNumberFormat="1" applyFont="1" applyFill="1" applyBorder="1" applyAlignment="1">
      <alignment horizontal="center" vertical="center" wrapText="1"/>
    </xf>
    <xf numFmtId="0" fontId="8" fillId="5" borderId="1" xfId="0" applyFont="1" applyFill="1" applyBorder="1">
      <alignment vertical="center"/>
    </xf>
    <xf numFmtId="0" fontId="9" fillId="4"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4" borderId="1" xfId="0" applyFont="1" applyFill="1" applyBorder="1" applyAlignment="1">
      <alignment horizontal="justify" vertical="center" wrapText="1"/>
    </xf>
    <xf numFmtId="0" fontId="9" fillId="0" borderId="1" xfId="0" applyFont="1" applyBorder="1" applyAlignment="1">
      <alignment horizontal="justify" vertical="center" wrapText="1"/>
    </xf>
    <xf numFmtId="0" fontId="9" fillId="2"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9" fillId="3" borderId="1" xfId="0" applyFont="1" applyFill="1" applyBorder="1" applyAlignment="1">
      <alignment horizontal="justify" vertical="center" wrapText="1"/>
    </xf>
    <xf numFmtId="0" fontId="9" fillId="3"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5" borderId="1" xfId="0" applyFont="1" applyFill="1" applyBorder="1" applyAlignment="1">
      <alignment horizontal="justify" vertical="center" wrapText="1"/>
    </xf>
    <xf numFmtId="0" fontId="3" fillId="0" borderId="1" xfId="0" applyFont="1" applyBorder="1" applyAlignment="1">
      <alignment horizontal="justify" vertical="center" wrapText="1"/>
    </xf>
    <xf numFmtId="4" fontId="2" fillId="5" borderId="1" xfId="0" applyNumberFormat="1" applyFont="1" applyFill="1" applyBorder="1" applyAlignment="1">
      <alignment horizontal="center" vertical="center" wrapText="1"/>
    </xf>
    <xf numFmtId="0" fontId="8" fillId="4" borderId="1" xfId="0" applyFont="1" applyFill="1" applyBorder="1">
      <alignment vertical="center"/>
    </xf>
    <xf numFmtId="4" fontId="2" fillId="3"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fgColor rgb="FFF2DCDB"/>
          <bgColor rgb="FFF2DCD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eetMetadata" Target="metadata.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Q1231"/>
  <sheetViews>
    <sheetView tabSelected="1" zoomScale="85" zoomScaleNormal="85" workbookViewId="0">
      <selection activeCell="E8" sqref="E8:E12"/>
    </sheetView>
  </sheetViews>
  <sheetFormatPr defaultColWidth="9" defaultRowHeight="16.8"/>
  <cols>
    <col min="2" max="2" width="51.5480769230769" customWidth="1"/>
    <col min="3" max="3" width="50.9134615384615" customWidth="1"/>
    <col min="7" max="7" width="11.3653846153846" customWidth="1"/>
    <col min="12" max="12" width="18.1826923076923" customWidth="1"/>
    <col min="13" max="13" width="35.125" customWidth="1"/>
    <col min="15" max="15" width="29.7884615384615" customWidth="1"/>
  </cols>
  <sheetData>
    <row r="1" ht="17.6" spans="1:13">
      <c r="A1" s="1" t="s">
        <v>0</v>
      </c>
      <c r="B1" s="1" t="s">
        <v>1</v>
      </c>
      <c r="C1" s="1" t="s">
        <v>2</v>
      </c>
      <c r="D1" s="1" t="s">
        <v>3</v>
      </c>
      <c r="E1" s="1"/>
      <c r="F1" s="1"/>
      <c r="G1" s="1"/>
      <c r="H1" s="1" t="s">
        <v>4</v>
      </c>
      <c r="I1" s="1"/>
      <c r="J1" s="1"/>
      <c r="K1" s="1"/>
      <c r="L1" s="1" t="s">
        <v>5</v>
      </c>
      <c r="M1" s="1" t="s">
        <v>6</v>
      </c>
    </row>
    <row r="2" ht="17.6" spans="1:13">
      <c r="A2" s="1"/>
      <c r="B2" s="1"/>
      <c r="C2" s="2"/>
      <c r="D2" s="1" t="s">
        <v>7</v>
      </c>
      <c r="E2" s="1" t="s">
        <v>8</v>
      </c>
      <c r="F2" s="1" t="s">
        <v>9</v>
      </c>
      <c r="G2" s="1" t="s">
        <v>10</v>
      </c>
      <c r="H2" s="1" t="s">
        <v>7</v>
      </c>
      <c r="I2" s="1" t="s">
        <v>8</v>
      </c>
      <c r="J2" s="1" t="s">
        <v>9</v>
      </c>
      <c r="K2" s="1" t="s">
        <v>10</v>
      </c>
      <c r="L2" s="1" t="s">
        <v>7</v>
      </c>
      <c r="M2" s="1"/>
    </row>
    <row r="3" ht="17.6" spans="1:13">
      <c r="A3" s="1"/>
      <c r="B3" s="1" t="s">
        <v>10</v>
      </c>
      <c r="C3" s="2"/>
      <c r="D3" s="1"/>
      <c r="E3" s="1"/>
      <c r="F3" s="1"/>
      <c r="G3" s="1">
        <v>38220</v>
      </c>
      <c r="H3" s="18"/>
      <c r="I3" s="18"/>
      <c r="J3" s="18"/>
      <c r="K3" s="18"/>
      <c r="L3" s="18"/>
      <c r="M3" s="18"/>
    </row>
    <row r="4" ht="18" spans="1:15">
      <c r="A4" s="3" t="s">
        <v>11</v>
      </c>
      <c r="B4" s="4" t="s">
        <v>12</v>
      </c>
      <c r="C4" s="5"/>
      <c r="D4" s="6"/>
      <c r="E4" s="6"/>
      <c r="F4" s="6"/>
      <c r="G4" s="19"/>
      <c r="H4" s="20"/>
      <c r="I4" s="20"/>
      <c r="J4" s="20"/>
      <c r="K4" s="20"/>
      <c r="L4" s="20"/>
      <c r="M4" s="20"/>
      <c r="N4" t="str">
        <f>IF(B4&lt;&gt;"",B4,"")</f>
        <v>基础设施智慧扩容</v>
      </c>
      <c r="O4" t="str" cm="1">
        <f ca="1" t="array" ref="O4">_xlfn.TEXTJOIN(CHAR(10),TRUE,OFFSET(C4,0,0,MATCH(TRUE,(N5:N$1000&lt;&gt;""),0),1))</f>
        <v/>
      </c>
    </row>
    <row r="5" ht="18" spans="1:15">
      <c r="A5" s="7">
        <v>1</v>
      </c>
      <c r="B5" s="8" t="s">
        <v>13</v>
      </c>
      <c r="C5" s="9"/>
      <c r="D5" s="10"/>
      <c r="E5" s="10"/>
      <c r="F5" s="7"/>
      <c r="G5" s="21">
        <v>5742.75</v>
      </c>
      <c r="H5" s="22"/>
      <c r="I5" s="22"/>
      <c r="J5" s="22"/>
      <c r="K5" s="22"/>
      <c r="L5" s="22"/>
      <c r="M5" s="22" t="s">
        <v>14</v>
      </c>
      <c r="N5" t="str">
        <f t="shared" ref="N5:N31" si="0">IF(B5&lt;&gt;"",B5,"")</f>
        <v>智慧船闸</v>
      </c>
      <c r="O5" t="str" cm="1">
        <f ca="1" t="array" ref="O5">_xlfn.TEXTJOIN(CHAR(10),TRUE,OFFSET(C5,0,0,MATCH(TRUE,(N6:N$1000&lt;&gt;""),0),1))</f>
        <v/>
      </c>
    </row>
    <row r="6" ht="18" outlineLevel="1" spans="1:15">
      <c r="A6" s="11">
        <v>1.1</v>
      </c>
      <c r="B6" s="12" t="s">
        <v>15</v>
      </c>
      <c r="C6" s="13"/>
      <c r="D6" s="11"/>
      <c r="E6" s="11"/>
      <c r="F6" s="11"/>
      <c r="G6" s="12">
        <v>136.88</v>
      </c>
      <c r="H6" s="23"/>
      <c r="I6" s="23"/>
      <c r="J6" s="23"/>
      <c r="K6" s="23"/>
      <c r="L6" s="23"/>
      <c r="M6" s="23"/>
      <c r="N6" t="str">
        <f t="shared" si="0"/>
        <v>船闸沉降位移监测</v>
      </c>
      <c r="O6" t="str" cm="1">
        <f ca="1" t="array" ref="O6">_xlfn.TEXTJOIN(CHAR(10),TRUE,OFFSET(C6,0,0,MATCH(TRUE,(N7:N$1000&lt;&gt;""),0),1))</f>
        <v/>
      </c>
    </row>
    <row r="7" ht="18" outlineLevel="1" spans="1:15">
      <c r="A7" s="14" t="s">
        <v>16</v>
      </c>
      <c r="B7" s="14" t="s">
        <v>17</v>
      </c>
      <c r="C7" s="15"/>
      <c r="D7" s="14"/>
      <c r="E7" s="14"/>
      <c r="F7" s="14"/>
      <c r="G7" s="14"/>
      <c r="H7" s="24"/>
      <c r="I7" s="24"/>
      <c r="J7" s="24"/>
      <c r="K7" s="24"/>
      <c r="L7" s="24"/>
      <c r="M7" s="24" t="s">
        <v>18</v>
      </c>
      <c r="N7" t="str">
        <f t="shared" si="0"/>
        <v>全站仪表面位移自动化监测</v>
      </c>
      <c r="O7" t="str" cm="1">
        <f ca="1" t="array" ref="O7">_xlfn.TEXTJOIN(CHAR(10),TRUE,OFFSET(C7,0,0,MATCH(TRUE,(N8:N$1000&lt;&gt;""),0),1))</f>
        <v/>
      </c>
    </row>
    <row r="8" ht="18" outlineLevel="1" spans="1:17">
      <c r="A8" s="16">
        <v>1</v>
      </c>
      <c r="B8" s="16" t="s">
        <v>19</v>
      </c>
      <c r="C8" s="17" t="s">
        <v>20</v>
      </c>
      <c r="D8" s="16">
        <v>18.5</v>
      </c>
      <c r="E8" s="16" t="s">
        <v>21</v>
      </c>
      <c r="F8" s="16">
        <v>3</v>
      </c>
      <c r="G8" s="16">
        <v>55.5</v>
      </c>
      <c r="H8" s="18"/>
      <c r="I8" s="18"/>
      <c r="J8" s="18"/>
      <c r="K8" s="18"/>
      <c r="L8" s="18"/>
      <c r="M8" s="18"/>
      <c r="N8" t="str">
        <f t="shared" si="0"/>
        <v>全站仪</v>
      </c>
      <c r="O8" t="str" cm="1">
        <f ca="1" t="array" ref="O8">_xlfn.TEXTJOIN(CHAR(10),TRUE,OFFSET(C8,0,0,MATCH(TRUE,(N9:N$1000&lt;&gt;""),0),1))</f>
        <v>(1)测角精度：≤1秒
(2)棱镜测距精度：≤（1mm+1×10-6D）
(3)最短有效测程：≤1.5米
(4)倾斜补偿：液体双轴倾斜补偿，补偿范围≤±6’
(5)屏幕类型：双面≥6.0寸电容触摸屏，可控制屏幕双面同时显示</v>
      </c>
      <c r="Q8" s="25"/>
    </row>
    <row r="9" ht="18" outlineLevel="1" spans="1:15">
      <c r="A9" s="16"/>
      <c r="B9" s="16"/>
      <c r="C9" s="17" t="s">
        <v>22</v>
      </c>
      <c r="D9" s="16"/>
      <c r="E9" s="16"/>
      <c r="F9" s="16"/>
      <c r="G9" s="16"/>
      <c r="H9" s="18"/>
      <c r="I9" s="18"/>
      <c r="J9" s="18"/>
      <c r="K9" s="18"/>
      <c r="L9" s="18"/>
      <c r="M9" s="18"/>
      <c r="N9" t="str">
        <f t="shared" si="0"/>
        <v/>
      </c>
      <c r="O9" t="str" cm="1">
        <f ca="1" t="array" ref="O9">_xlfn.TEXTJOIN(CHAR(10),TRUE,OFFSET(C9,0,0,MATCH(TRUE,(N10:N$1000&lt;&gt;""),0),1))</f>
        <v>(2)棱镜测距精度：≤（1mm+1×10-6D）
(3)最短有效测程：≤1.5米
(4)倾斜补偿：液体双轴倾斜补偿，补偿范围≤±6’
(5)屏幕类型：双面≥6.0寸电容触摸屏，可控制屏幕双面同时显示</v>
      </c>
    </row>
    <row r="10" ht="18" outlineLevel="1" spans="1:15">
      <c r="A10" s="16"/>
      <c r="B10" s="16"/>
      <c r="C10" s="17" t="s">
        <v>23</v>
      </c>
      <c r="D10" s="16"/>
      <c r="E10" s="16"/>
      <c r="F10" s="16"/>
      <c r="G10" s="16"/>
      <c r="H10" s="18"/>
      <c r="I10" s="18"/>
      <c r="J10" s="18"/>
      <c r="K10" s="18"/>
      <c r="L10" s="18"/>
      <c r="M10" s="18"/>
      <c r="N10" t="str">
        <f t="shared" si="0"/>
        <v/>
      </c>
      <c r="O10" t="str" cm="1">
        <f ca="1" t="array" ref="O10">_xlfn.TEXTJOIN(CHAR(10),TRUE,OFFSET(C10,0,0,MATCH(TRUE,(N11:N$1000&lt;&gt;""),0),1))</f>
        <v>(3)最短有效测程：≤1.5米
(4)倾斜补偿：液体双轴倾斜补偿，补偿范围≤±6’
(5)屏幕类型：双面≥6.0寸电容触摸屏，可控制屏幕双面同时显示</v>
      </c>
    </row>
    <row r="11" ht="36" outlineLevel="1" spans="1:15">
      <c r="A11" s="16"/>
      <c r="B11" s="16"/>
      <c r="C11" s="17" t="s">
        <v>24</v>
      </c>
      <c r="D11" s="16"/>
      <c r="E11" s="16"/>
      <c r="F11" s="16"/>
      <c r="G11" s="16"/>
      <c r="H11" s="18"/>
      <c r="I11" s="18"/>
      <c r="J11" s="18"/>
      <c r="K11" s="18"/>
      <c r="L11" s="18"/>
      <c r="M11" s="18"/>
      <c r="N11" t="str">
        <f t="shared" si="0"/>
        <v/>
      </c>
      <c r="O11" t="str" cm="1">
        <f ca="1" t="array" ref="O11">_xlfn.TEXTJOIN(CHAR(10),TRUE,OFFSET(C11,0,0,MATCH(TRUE,(N12:N$1000&lt;&gt;""),0),1))</f>
        <v>(4)倾斜补偿：液体双轴倾斜补偿，补偿范围≤±6’
(5)屏幕类型：双面≥6.0寸电容触摸屏，可控制屏幕双面同时显示</v>
      </c>
    </row>
    <row r="12" ht="36" outlineLevel="1" spans="1:15">
      <c r="A12" s="16"/>
      <c r="B12" s="16"/>
      <c r="C12" s="17" t="s">
        <v>25</v>
      </c>
      <c r="D12" s="16"/>
      <c r="E12" s="16"/>
      <c r="F12" s="16"/>
      <c r="G12" s="16"/>
      <c r="H12" s="18"/>
      <c r="I12" s="18"/>
      <c r="J12" s="18"/>
      <c r="K12" s="18"/>
      <c r="L12" s="18"/>
      <c r="M12" s="18"/>
      <c r="N12" t="str">
        <f t="shared" si="0"/>
        <v/>
      </c>
      <c r="O12" t="str" cm="1">
        <f ca="1" t="array" ref="O12">_xlfn.TEXTJOIN(CHAR(10),TRUE,OFFSET(C12,0,0,MATCH(TRUE,(N13:N$1000&lt;&gt;""),0),1))</f>
        <v>(5)屏幕类型：双面≥6.0寸电容触摸屏，可控制屏幕双面同时显示</v>
      </c>
    </row>
    <row r="13" ht="18" outlineLevel="1" spans="1:15">
      <c r="A13" s="16">
        <v>2</v>
      </c>
      <c r="B13" s="16" t="s">
        <v>26</v>
      </c>
      <c r="C13" s="17"/>
      <c r="D13" s="16">
        <v>2.2</v>
      </c>
      <c r="E13" s="16" t="s">
        <v>27</v>
      </c>
      <c r="F13" s="16">
        <v>3</v>
      </c>
      <c r="G13" s="16">
        <v>6.6</v>
      </c>
      <c r="H13" s="18"/>
      <c r="I13" s="18"/>
      <c r="J13" s="18"/>
      <c r="K13" s="18"/>
      <c r="L13" s="18"/>
      <c r="M13" s="18"/>
      <c r="N13" t="str">
        <f t="shared" si="0"/>
        <v>全站仪保护罩</v>
      </c>
      <c r="O13" t="str" cm="1">
        <f ca="1" t="array" ref="O13">_xlfn.TEXTJOIN(CHAR(10),TRUE,OFFSET(C13,0,0,MATCH(TRUE,(N14:N$1000&lt;&gt;""),0),1))</f>
        <v/>
      </c>
    </row>
    <row r="14" ht="18" outlineLevel="1" spans="1:15">
      <c r="A14" s="16">
        <v>3</v>
      </c>
      <c r="B14" s="16" t="s">
        <v>28</v>
      </c>
      <c r="C14" s="17"/>
      <c r="D14" s="16">
        <v>2.2</v>
      </c>
      <c r="E14" s="16" t="s">
        <v>27</v>
      </c>
      <c r="F14" s="16">
        <v>3</v>
      </c>
      <c r="G14" s="16">
        <v>6.6</v>
      </c>
      <c r="H14" s="18"/>
      <c r="I14" s="18"/>
      <c r="J14" s="18"/>
      <c r="K14" s="18"/>
      <c r="L14" s="18"/>
      <c r="M14" s="18"/>
      <c r="N14" t="str">
        <f t="shared" si="0"/>
        <v>全站仪通讯模块</v>
      </c>
      <c r="O14" t="str" cm="1">
        <f ca="1" t="array" ref="O14">_xlfn.TEXTJOIN(CHAR(10),TRUE,OFFSET(C14,0,0,MATCH(TRUE,(N15:N$1000&lt;&gt;""),0),1))</f>
        <v/>
      </c>
    </row>
    <row r="15" ht="18" outlineLevel="1" spans="1:15">
      <c r="A15" s="16">
        <v>4</v>
      </c>
      <c r="B15" s="16" t="s">
        <v>29</v>
      </c>
      <c r="C15" s="17"/>
      <c r="D15" s="16">
        <v>0.08</v>
      </c>
      <c r="E15" s="16" t="s">
        <v>30</v>
      </c>
      <c r="F15" s="16">
        <v>3</v>
      </c>
      <c r="G15" s="16">
        <v>0.24</v>
      </c>
      <c r="H15" s="18"/>
      <c r="I15" s="18"/>
      <c r="J15" s="18"/>
      <c r="K15" s="18"/>
      <c r="L15" s="18"/>
      <c r="M15" s="18"/>
      <c r="N15" t="str">
        <f t="shared" si="0"/>
        <v>4G通讯卡</v>
      </c>
      <c r="O15" t="str" cm="1">
        <f ca="1" t="array" ref="O15">_xlfn.TEXTJOIN(CHAR(10),TRUE,OFFSET(C15,0,0,MATCH(TRUE,(N16:N$1000&lt;&gt;""),0),1))</f>
        <v/>
      </c>
    </row>
    <row r="16" ht="18" outlineLevel="1" spans="1:15">
      <c r="A16" s="16">
        <v>5</v>
      </c>
      <c r="B16" s="16" t="s">
        <v>31</v>
      </c>
      <c r="C16" s="17"/>
      <c r="D16" s="16">
        <v>0.15</v>
      </c>
      <c r="E16" s="16" t="s">
        <v>30</v>
      </c>
      <c r="F16" s="16">
        <v>3</v>
      </c>
      <c r="G16" s="16">
        <v>0.45</v>
      </c>
      <c r="H16" s="18"/>
      <c r="I16" s="18"/>
      <c r="J16" s="18"/>
      <c r="K16" s="18"/>
      <c r="L16" s="18"/>
      <c r="M16" s="18"/>
      <c r="N16" t="str">
        <f t="shared" si="0"/>
        <v>强制对中盘</v>
      </c>
      <c r="O16" t="str" cm="1">
        <f ca="1" t="array" ref="O16">_xlfn.TEXTJOIN(CHAR(10),TRUE,OFFSET(C16,0,0,MATCH(TRUE,(N17:N$1000&lt;&gt;""),0),1))</f>
        <v/>
      </c>
    </row>
    <row r="17" ht="18" outlineLevel="1" spans="1:15">
      <c r="A17" s="16">
        <v>6</v>
      </c>
      <c r="B17" s="16" t="s">
        <v>32</v>
      </c>
      <c r="C17" s="17"/>
      <c r="D17" s="16">
        <v>0.06</v>
      </c>
      <c r="E17" s="16" t="s">
        <v>30</v>
      </c>
      <c r="F17" s="16">
        <v>3</v>
      </c>
      <c r="G17" s="16">
        <v>0.18</v>
      </c>
      <c r="H17" s="18"/>
      <c r="I17" s="18"/>
      <c r="J17" s="18"/>
      <c r="K17" s="18"/>
      <c r="L17" s="18"/>
      <c r="M17" s="18"/>
      <c r="N17" t="str">
        <f t="shared" si="0"/>
        <v>控制箱</v>
      </c>
      <c r="O17" t="str" cm="1">
        <f ca="1" t="array" ref="O17">_xlfn.TEXTJOIN(CHAR(10),TRUE,OFFSET(C17,0,0,MATCH(TRUE,(N18:N$1000&lt;&gt;""),0),1))</f>
        <v/>
      </c>
    </row>
    <row r="18" ht="18" outlineLevel="1" spans="1:15">
      <c r="A18" s="14">
        <v>7</v>
      </c>
      <c r="B18" s="14" t="s">
        <v>33</v>
      </c>
      <c r="C18" s="15"/>
      <c r="D18" s="14">
        <v>0.15</v>
      </c>
      <c r="E18" s="14" t="s">
        <v>30</v>
      </c>
      <c r="F18" s="14">
        <v>118</v>
      </c>
      <c r="G18" s="14">
        <v>17.7</v>
      </c>
      <c r="H18" s="24"/>
      <c r="I18" s="24"/>
      <c r="J18" s="24"/>
      <c r="K18" s="24"/>
      <c r="L18" s="24"/>
      <c r="M18" s="24" t="s">
        <v>34</v>
      </c>
      <c r="N18" t="str">
        <f t="shared" si="0"/>
        <v>全站仪监测点</v>
      </c>
      <c r="O18" t="str" cm="1">
        <f ca="1" t="array" ref="O18">_xlfn.TEXTJOIN(CHAR(10),TRUE,OFFSET(C18,0,0,MATCH(TRUE,(N19:N$1000&lt;&gt;""),0),1))</f>
        <v/>
      </c>
    </row>
    <row r="19" ht="18" outlineLevel="1" spans="1:15">
      <c r="A19" s="14">
        <v>8</v>
      </c>
      <c r="B19" s="14" t="s">
        <v>35</v>
      </c>
      <c r="C19" s="15"/>
      <c r="D19" s="14">
        <v>0.25</v>
      </c>
      <c r="E19" s="14" t="s">
        <v>30</v>
      </c>
      <c r="F19" s="14">
        <v>12</v>
      </c>
      <c r="G19" s="14">
        <v>3</v>
      </c>
      <c r="H19" s="24"/>
      <c r="I19" s="24"/>
      <c r="J19" s="24"/>
      <c r="K19" s="24"/>
      <c r="L19" s="24"/>
      <c r="M19" s="24" t="s">
        <v>34</v>
      </c>
      <c r="N19" t="str">
        <f t="shared" si="0"/>
        <v>全站仪控制点</v>
      </c>
      <c r="O19" t="str" cm="1">
        <f ca="1" t="array" ref="O19">_xlfn.TEXTJOIN(CHAR(10),TRUE,OFFSET(C19,0,0,MATCH(TRUE,(N20:N$1000&lt;&gt;""),0),1))</f>
        <v/>
      </c>
    </row>
    <row r="20" ht="18" outlineLevel="1" spans="1:15">
      <c r="A20" s="16">
        <v>9</v>
      </c>
      <c r="B20" s="16" t="s">
        <v>36</v>
      </c>
      <c r="C20" s="17"/>
      <c r="D20" s="16">
        <v>0.35</v>
      </c>
      <c r="E20" s="16" t="s">
        <v>30</v>
      </c>
      <c r="F20" s="16">
        <v>3</v>
      </c>
      <c r="G20" s="16">
        <v>1.05</v>
      </c>
      <c r="H20" s="18"/>
      <c r="I20" s="18"/>
      <c r="J20" s="18"/>
      <c r="K20" s="18"/>
      <c r="L20" s="18"/>
      <c r="M20" s="18"/>
      <c r="N20" t="str">
        <f t="shared" si="0"/>
        <v>监测墩土建</v>
      </c>
      <c r="O20" t="str" cm="1">
        <f ca="1" t="array" ref="O20">_xlfn.TEXTJOIN(CHAR(10),TRUE,OFFSET(C20,0,0,MATCH(TRUE,(N21:N$1000&lt;&gt;""),0),1))</f>
        <v/>
      </c>
    </row>
    <row r="21" ht="18" outlineLevel="1" spans="1:15">
      <c r="A21" s="16">
        <v>10</v>
      </c>
      <c r="B21" s="16" t="s">
        <v>37</v>
      </c>
      <c r="C21" s="17"/>
      <c r="D21" s="16">
        <v>3.2</v>
      </c>
      <c r="E21" s="16" t="s">
        <v>27</v>
      </c>
      <c r="F21" s="16">
        <v>3</v>
      </c>
      <c r="G21" s="16">
        <v>9.6</v>
      </c>
      <c r="H21" s="18"/>
      <c r="I21" s="18"/>
      <c r="J21" s="18"/>
      <c r="K21" s="18"/>
      <c r="L21" s="18"/>
      <c r="M21" s="18"/>
      <c r="N21" t="str">
        <f t="shared" si="0"/>
        <v>全站仪自动化监测软件</v>
      </c>
      <c r="O21" t="str" cm="1">
        <f ca="1" t="array" ref="O21">_xlfn.TEXTJOIN(CHAR(10),TRUE,OFFSET(C21,0,0,MATCH(TRUE,(N22:N$1000&lt;&gt;""),0),1))</f>
        <v/>
      </c>
    </row>
    <row r="22" ht="18" outlineLevel="1" spans="1:15">
      <c r="A22" s="14" t="s">
        <v>38</v>
      </c>
      <c r="B22" s="14" t="s">
        <v>39</v>
      </c>
      <c r="C22" s="15"/>
      <c r="D22" s="14"/>
      <c r="E22" s="14"/>
      <c r="F22" s="14"/>
      <c r="G22" s="14"/>
      <c r="H22" s="24"/>
      <c r="I22" s="24"/>
      <c r="J22" s="24"/>
      <c r="K22" s="24"/>
      <c r="L22" s="24"/>
      <c r="M22" s="24" t="s">
        <v>18</v>
      </c>
      <c r="N22" t="str">
        <f t="shared" si="0"/>
        <v>GNSS位移监测</v>
      </c>
      <c r="O22" t="str" cm="1">
        <f ca="1" t="array" ref="O22">_xlfn.TEXTJOIN(CHAR(10),TRUE,OFFSET(C22,0,0,MATCH(TRUE,(N23:N$1000&lt;&gt;""),0),1))</f>
        <v/>
      </c>
    </row>
    <row r="23" ht="36" outlineLevel="1" spans="1:17">
      <c r="A23" s="14">
        <v>1</v>
      </c>
      <c r="B23" s="14" t="s">
        <v>40</v>
      </c>
      <c r="C23" s="15" t="s">
        <v>41</v>
      </c>
      <c r="D23" s="14">
        <v>2.15</v>
      </c>
      <c r="E23" s="14" t="s">
        <v>27</v>
      </c>
      <c r="F23" s="14">
        <v>14</v>
      </c>
      <c r="G23" s="14">
        <v>30.1</v>
      </c>
      <c r="H23" s="24"/>
      <c r="I23" s="24"/>
      <c r="J23" s="24"/>
      <c r="K23" s="24"/>
      <c r="L23" s="24"/>
      <c r="M23" s="24" t="s">
        <v>34</v>
      </c>
      <c r="N23" t="str">
        <f t="shared" si="0"/>
        <v>单北斗位移接收机</v>
      </c>
      <c r="O23" t="str" cm="1">
        <f ca="1" t="array" ref="O23">_xlfn.TEXTJOIN(CHAR(10),TRUE,OFFSET(C23,0,0,MATCH(TRUE,(N24:N$1000&lt;&gt;""),0),1))</f>
        <v>(1)动态：水平精度±(8+1×10-6×D)mm，高程精度±(15+1×10-6×D)mm；
(2)静态：水平精度±(2.5+0.5×10-6×D)mm，高程精度±(5+0.5×10-6×D)mm；
(3)具备前端组网解算功能：基准站在不连接移动通信网络（移动、联通、电信网络）的情况下，能够现场组网并在监测端进行解算；
(4)设备同时具备内置ESIM卡和外置SIM卡,可以智能切换；
(5)接收机按照GB/T 13452.2-2008标准检测，涂层厚度≥80μm；
(6)内置软件坐标转换功能：GNSS接收机内置软件具备将CGCS2000坐标系统转化为工程坐标并上传到软件平台的能力，与测量机器人等其他监测手段观测数据进行直观对比；</v>
      </c>
      <c r="Q23" s="25"/>
    </row>
    <row r="24" ht="36" outlineLevel="1" spans="1:15">
      <c r="A24" s="14"/>
      <c r="B24" s="14"/>
      <c r="C24" s="15" t="s">
        <v>42</v>
      </c>
      <c r="D24" s="14"/>
      <c r="E24" s="14"/>
      <c r="F24" s="14"/>
      <c r="G24" s="14"/>
      <c r="H24" s="24"/>
      <c r="I24" s="24"/>
      <c r="J24" s="24"/>
      <c r="K24" s="24"/>
      <c r="L24" s="24"/>
      <c r="M24" s="24"/>
      <c r="N24" t="str">
        <f t="shared" ref="N24:N34" si="1">IF(B24&lt;&gt;"",B24,"")</f>
        <v/>
      </c>
      <c r="O24" t="str" cm="1">
        <f ca="1" t="array" ref="O24">_xlfn.TEXTJOIN(CHAR(10),TRUE,OFFSET(C24,0,0,MATCH(TRUE,(N25:N$1000&lt;&gt;""),0),1))</f>
        <v>(2)静态：水平精度±(2.5+0.5×10-6×D)mm，高程精度±(5+0.5×10-6×D)mm；
(3)具备前端组网解算功能：基准站在不连接移动通信网络（移动、联通、电信网络）的情况下，能够现场组网并在监测端进行解算；
(4)设备同时具备内置ESIM卡和外置SIM卡,可以智能切换；
(5)接收机按照GB/T 13452.2-2008标准检测，涂层厚度≥80μm；
(6)内置软件坐标转换功能：GNSS接收机内置软件具备将CGCS2000坐标系统转化为工程坐标并上传到软件平台的能力，与测量机器人等其他监测手段观测数据进行直观对比；</v>
      </c>
    </row>
    <row r="25" ht="53" outlineLevel="1" spans="1:15">
      <c r="A25" s="14"/>
      <c r="B25" s="14"/>
      <c r="C25" s="15" t="s">
        <v>43</v>
      </c>
      <c r="D25" s="14"/>
      <c r="E25" s="14"/>
      <c r="F25" s="14"/>
      <c r="G25" s="14"/>
      <c r="H25" s="24"/>
      <c r="I25" s="24"/>
      <c r="J25" s="24"/>
      <c r="K25" s="24"/>
      <c r="L25" s="24"/>
      <c r="M25" s="24"/>
      <c r="N25" t="str">
        <f t="shared" si="1"/>
        <v/>
      </c>
      <c r="O25" t="str" cm="1">
        <f ca="1" t="array" ref="O25">_xlfn.TEXTJOIN(CHAR(10),TRUE,OFFSET(C25,0,0,MATCH(TRUE,(N26:N$1000&lt;&gt;""),0),1))</f>
        <v>(3)具备前端组网解算功能：基准站在不连接移动通信网络（移动、联通、电信网络）的情况下，能够现场组网并在监测端进行解算；
(4)设备同时具备内置ESIM卡和外置SIM卡,可以智能切换；
(5)接收机按照GB/T 13452.2-2008标准检测，涂层厚度≥80μm；
(6)内置软件坐标转换功能：GNSS接收机内置软件具备将CGCS2000坐标系统转化为工程坐标并上传到软件平台的能力，与测量机器人等其他监测手段观测数据进行直观对比；</v>
      </c>
    </row>
    <row r="26" ht="36" outlineLevel="1" spans="1:15">
      <c r="A26" s="14"/>
      <c r="B26" s="14"/>
      <c r="C26" s="15" t="s">
        <v>44</v>
      </c>
      <c r="D26" s="14"/>
      <c r="E26" s="14"/>
      <c r="F26" s="14"/>
      <c r="G26" s="14"/>
      <c r="H26" s="24"/>
      <c r="I26" s="24"/>
      <c r="J26" s="24"/>
      <c r="K26" s="24"/>
      <c r="L26" s="24"/>
      <c r="M26" s="24"/>
      <c r="N26" t="str">
        <f t="shared" si="1"/>
        <v/>
      </c>
      <c r="O26" t="str" cm="1">
        <f ca="1" t="array" ref="O26">_xlfn.TEXTJOIN(CHAR(10),TRUE,OFFSET(C26,0,0,MATCH(TRUE,(N27:N$1000&lt;&gt;""),0),1))</f>
        <v>(4)设备同时具备内置ESIM卡和外置SIM卡,可以智能切换；
(5)接收机按照GB/T 13452.2-2008标准检测，涂层厚度≥80μm；
(6)内置软件坐标转换功能：GNSS接收机内置软件具备将CGCS2000坐标系统转化为工程坐标并上传到软件平台的能力，与测量机器人等其他监测手段观测数据进行直观对比；</v>
      </c>
    </row>
    <row r="27" ht="36" outlineLevel="1" spans="1:15">
      <c r="A27" s="14"/>
      <c r="B27" s="14"/>
      <c r="C27" s="15" t="s">
        <v>45</v>
      </c>
      <c r="D27" s="14"/>
      <c r="E27" s="14"/>
      <c r="F27" s="14"/>
      <c r="G27" s="14"/>
      <c r="H27" s="24"/>
      <c r="I27" s="24"/>
      <c r="J27" s="24"/>
      <c r="K27" s="24"/>
      <c r="L27" s="24"/>
      <c r="M27" s="24"/>
      <c r="N27" t="str">
        <f t="shared" si="1"/>
        <v/>
      </c>
      <c r="O27" t="str" cm="1">
        <f ca="1" t="array" ref="O27">_xlfn.TEXTJOIN(CHAR(10),TRUE,OFFSET(C27,0,0,MATCH(TRUE,(N28:N$1000&lt;&gt;""),0),1))</f>
        <v>(5)接收机按照GB/T 13452.2-2008标准检测，涂层厚度≥80μm；
(6)内置软件坐标转换功能：GNSS接收机内置软件具备将CGCS2000坐标系统转化为工程坐标并上传到软件平台的能力，与测量机器人等其他监测手段观测数据进行直观对比；</v>
      </c>
    </row>
    <row r="28" ht="71" outlineLevel="1" spans="1:15">
      <c r="A28" s="14"/>
      <c r="B28" s="14"/>
      <c r="C28" s="15" t="s">
        <v>46</v>
      </c>
      <c r="D28" s="14"/>
      <c r="E28" s="14"/>
      <c r="F28" s="14"/>
      <c r="G28" s="14"/>
      <c r="H28" s="24"/>
      <c r="I28" s="24"/>
      <c r="J28" s="24"/>
      <c r="K28" s="24"/>
      <c r="L28" s="24"/>
      <c r="M28" s="24"/>
      <c r="N28" t="str">
        <f t="shared" si="1"/>
        <v/>
      </c>
      <c r="O28" t="str" cm="1">
        <f ca="1" t="array" ref="O28">_xlfn.TEXTJOIN(CHAR(10),TRUE,OFFSET(C28,0,0,MATCH(TRUE,(N29:N$1000&lt;&gt;""),0),1))</f>
        <v>(6)内置软件坐标转换功能：GNSS接收机内置软件具备将CGCS2000坐标系统转化为工程坐标并上传到软件平台的能力，与测量机器人等其他监测手段观测数据进行直观对比；</v>
      </c>
    </row>
    <row r="29" ht="18" outlineLevel="1" spans="1:15">
      <c r="A29" s="16">
        <v>2</v>
      </c>
      <c r="B29" s="16" t="s">
        <v>29</v>
      </c>
      <c r="C29" s="17"/>
      <c r="D29" s="16">
        <v>0.08</v>
      </c>
      <c r="E29" s="16" t="s">
        <v>47</v>
      </c>
      <c r="F29" s="16">
        <v>14</v>
      </c>
      <c r="G29" s="16">
        <v>1.12</v>
      </c>
      <c r="H29" s="18"/>
      <c r="I29" s="18"/>
      <c r="J29" s="18"/>
      <c r="K29" s="18"/>
      <c r="L29" s="18"/>
      <c r="M29" s="18"/>
      <c r="N29" t="str">
        <f t="shared" si="1"/>
        <v>4G通讯卡</v>
      </c>
      <c r="O29" t="str" cm="1">
        <f ca="1" t="array" ref="O29">_xlfn.TEXTJOIN(CHAR(10),TRUE,OFFSET(C29,0,0,MATCH(TRUE,(N30:N$1000&lt;&gt;""),0),1))</f>
        <v/>
      </c>
    </row>
    <row r="30" ht="18" outlineLevel="1" spans="1:15">
      <c r="A30" s="16">
        <v>3</v>
      </c>
      <c r="B30" s="16" t="s">
        <v>48</v>
      </c>
      <c r="C30" s="17"/>
      <c r="D30" s="16">
        <v>0.1</v>
      </c>
      <c r="E30" s="16" t="s">
        <v>27</v>
      </c>
      <c r="F30" s="16">
        <v>2</v>
      </c>
      <c r="G30" s="16">
        <v>0.2</v>
      </c>
      <c r="H30" s="18"/>
      <c r="I30" s="18"/>
      <c r="J30" s="18"/>
      <c r="K30" s="18"/>
      <c r="L30" s="18"/>
      <c r="M30" s="18"/>
      <c r="N30" t="str">
        <f t="shared" si="1"/>
        <v>太阳能板</v>
      </c>
      <c r="O30" t="str" cm="1">
        <f ca="1" t="array" ref="O30">_xlfn.TEXTJOIN(CHAR(10),TRUE,OFFSET(C30,0,0,MATCH(TRUE,(N31:N$1000&lt;&gt;""),0),1))</f>
        <v/>
      </c>
    </row>
    <row r="31" ht="18" outlineLevel="1" spans="1:15">
      <c r="A31" s="16">
        <v>4</v>
      </c>
      <c r="B31" s="16" t="s">
        <v>49</v>
      </c>
      <c r="C31" s="17"/>
      <c r="D31" s="16">
        <v>0.12</v>
      </c>
      <c r="E31" s="16" t="s">
        <v>30</v>
      </c>
      <c r="F31" s="16">
        <v>2</v>
      </c>
      <c r="G31" s="16">
        <v>0.24</v>
      </c>
      <c r="H31" s="18"/>
      <c r="I31" s="18"/>
      <c r="J31" s="18"/>
      <c r="K31" s="18"/>
      <c r="L31" s="18"/>
      <c r="M31" s="18"/>
      <c r="N31" t="str">
        <f t="shared" si="1"/>
        <v>蓄电池</v>
      </c>
      <c r="O31" t="str" cm="1">
        <f ca="1" t="array" ref="O31">_xlfn.TEXTJOIN(CHAR(10),TRUE,OFFSET(C31,0,0,MATCH(TRUE,(N32:N$1000&lt;&gt;""),0),1))</f>
        <v/>
      </c>
    </row>
    <row r="32" ht="18" outlineLevel="1" spans="1:15">
      <c r="A32" s="16">
        <v>5</v>
      </c>
      <c r="B32" s="16" t="s">
        <v>50</v>
      </c>
      <c r="C32" s="17"/>
      <c r="D32" s="16">
        <v>0.05</v>
      </c>
      <c r="E32" s="16" t="s">
        <v>27</v>
      </c>
      <c r="F32" s="16">
        <v>2</v>
      </c>
      <c r="G32" s="16">
        <v>0.1</v>
      </c>
      <c r="H32" s="18"/>
      <c r="I32" s="18"/>
      <c r="J32" s="18"/>
      <c r="K32" s="18"/>
      <c r="L32" s="18"/>
      <c r="M32" s="18"/>
      <c r="N32" t="str">
        <f t="shared" si="1"/>
        <v>太阳能控制器</v>
      </c>
      <c r="O32" t="str" cm="1">
        <f ca="1" t="array" ref="O32">_xlfn.TEXTJOIN(CHAR(10),TRUE,OFFSET(C32,0,0,MATCH(TRUE,(N33:N$1000&lt;&gt;""),0),1))</f>
        <v/>
      </c>
    </row>
    <row r="33" ht="18" outlineLevel="1" spans="1:15">
      <c r="A33" s="16">
        <v>6</v>
      </c>
      <c r="B33" s="16" t="s">
        <v>51</v>
      </c>
      <c r="C33" s="17"/>
      <c r="D33" s="16">
        <v>0.05</v>
      </c>
      <c r="E33" s="16" t="s">
        <v>30</v>
      </c>
      <c r="F33" s="16">
        <v>14</v>
      </c>
      <c r="G33" s="16">
        <v>0.7</v>
      </c>
      <c r="H33" s="18"/>
      <c r="I33" s="18"/>
      <c r="J33" s="18"/>
      <c r="K33" s="18"/>
      <c r="L33" s="18"/>
      <c r="M33" s="18"/>
      <c r="N33" t="str">
        <f t="shared" si="1"/>
        <v>电箱</v>
      </c>
      <c r="O33" t="str" cm="1">
        <f ca="1" t="array" ref="O33">_xlfn.TEXTJOIN(CHAR(10),TRUE,OFFSET(C33,0,0,MATCH(TRUE,(N34:N$1000&lt;&gt;""),0),1))</f>
        <v/>
      </c>
    </row>
    <row r="34" ht="18" outlineLevel="1" spans="1:15">
      <c r="A34" s="16">
        <v>7</v>
      </c>
      <c r="B34" s="16" t="s">
        <v>52</v>
      </c>
      <c r="C34" s="17"/>
      <c r="D34" s="16">
        <v>0.25</v>
      </c>
      <c r="E34" s="16" t="s">
        <v>53</v>
      </c>
      <c r="F34" s="16">
        <v>14</v>
      </c>
      <c r="G34" s="16">
        <v>3.5</v>
      </c>
      <c r="H34" s="18"/>
      <c r="I34" s="18"/>
      <c r="J34" s="18"/>
      <c r="K34" s="18"/>
      <c r="L34" s="18"/>
      <c r="M34" s="18"/>
      <c r="N34" t="str">
        <f t="shared" si="1"/>
        <v>杆件</v>
      </c>
      <c r="O34" t="str" cm="1">
        <f ca="1" t="array" ref="O34">_xlfn.TEXTJOIN(CHAR(10),TRUE,OFFSET(C34,0,0,MATCH(TRUE,(N35:N$1000&lt;&gt;""),0),1))</f>
        <v/>
      </c>
    </row>
    <row r="35" ht="18" outlineLevel="1" spans="1:15">
      <c r="A35" s="11">
        <v>1.2</v>
      </c>
      <c r="B35" s="12" t="s">
        <v>54</v>
      </c>
      <c r="C35" s="13"/>
      <c r="D35" s="11"/>
      <c r="E35" s="11"/>
      <c r="F35" s="11"/>
      <c r="G35" s="12">
        <v>45</v>
      </c>
      <c r="H35" s="23"/>
      <c r="I35" s="23"/>
      <c r="J35" s="23"/>
      <c r="K35" s="23"/>
      <c r="L35" s="23"/>
      <c r="M35" s="23" t="s">
        <v>55</v>
      </c>
      <c r="N35" t="str">
        <f t="shared" ref="N35:N98" si="2">IF(B35&lt;&gt;"",B35,"")</f>
        <v>船舶过闸超高检测</v>
      </c>
      <c r="O35" t="str" cm="1">
        <f ca="1" t="array" ref="O35">_xlfn.TEXTJOIN(CHAR(10),TRUE,OFFSET(C35,0,0,MATCH(TRUE,(N36:N$1000&lt;&gt;""),0),1))</f>
        <v/>
      </c>
    </row>
    <row r="36" ht="18" outlineLevel="1" spans="1:15">
      <c r="A36" s="16" t="s">
        <v>56</v>
      </c>
      <c r="B36" s="16" t="s">
        <v>57</v>
      </c>
      <c r="C36" s="17" t="s">
        <v>58</v>
      </c>
      <c r="D36" s="16">
        <v>8</v>
      </c>
      <c r="E36" s="16" t="s">
        <v>59</v>
      </c>
      <c r="F36" s="16">
        <v>2</v>
      </c>
      <c r="G36" s="16">
        <v>16</v>
      </c>
      <c r="H36" s="18"/>
      <c r="I36" s="18"/>
      <c r="J36" s="18"/>
      <c r="K36" s="18"/>
      <c r="L36" s="18"/>
      <c r="M36" s="18"/>
      <c r="N36" t="str">
        <f t="shared" si="2"/>
        <v>激光发射器</v>
      </c>
      <c r="O36" t="str" cm="1">
        <f ca="1" t="array" ref="O36">_xlfn.TEXTJOIN(CHAR(10),TRUE,OFFSET(C36,0,0,MATCH(TRUE,(N37:N$1000&lt;&gt;""),0),1))</f>
        <v>激光波长：980mm
警戒距离：100-500米
响应时间：40-500mS（可定制）
防护性能：IP66 及以上，外壳抗盐雾腐蚀。</v>
      </c>
    </row>
    <row r="37" ht="18" outlineLevel="1" spans="1:15">
      <c r="A37" s="16"/>
      <c r="B37" s="16"/>
      <c r="C37" s="17" t="s">
        <v>60</v>
      </c>
      <c r="D37" s="16"/>
      <c r="E37" s="16"/>
      <c r="F37" s="16"/>
      <c r="G37" s="16"/>
      <c r="H37" s="18"/>
      <c r="I37" s="18"/>
      <c r="J37" s="18"/>
      <c r="K37" s="18"/>
      <c r="L37" s="18"/>
      <c r="M37" s="18"/>
      <c r="N37" t="str">
        <f t="shared" si="2"/>
        <v/>
      </c>
      <c r="O37" t="str" cm="1">
        <f ca="1" t="array" ref="O37">_xlfn.TEXTJOIN(CHAR(10),TRUE,OFFSET(C37,0,0,MATCH(TRUE,(N38:N$1000&lt;&gt;""),0),1))</f>
        <v>警戒距离：100-500米
响应时间：40-500mS（可定制）
防护性能：IP66 及以上，外壳抗盐雾腐蚀。</v>
      </c>
    </row>
    <row r="38" ht="18" outlineLevel="1" spans="1:15">
      <c r="A38" s="16"/>
      <c r="B38" s="16"/>
      <c r="C38" s="17" t="s">
        <v>61</v>
      </c>
      <c r="D38" s="16"/>
      <c r="E38" s="16"/>
      <c r="F38" s="16"/>
      <c r="G38" s="16"/>
      <c r="H38" s="18"/>
      <c r="I38" s="18"/>
      <c r="J38" s="18"/>
      <c r="K38" s="18"/>
      <c r="L38" s="18"/>
      <c r="M38" s="18"/>
      <c r="N38" t="str">
        <f t="shared" si="2"/>
        <v/>
      </c>
      <c r="O38" t="str" cm="1">
        <f ca="1" t="array" ref="O38">_xlfn.TEXTJOIN(CHAR(10),TRUE,OFFSET(C38,0,0,MATCH(TRUE,(N39:N$1000&lt;&gt;""),0),1))</f>
        <v>响应时间：40-500mS（可定制）
防护性能：IP66 及以上，外壳抗盐雾腐蚀。</v>
      </c>
    </row>
    <row r="39" ht="18" outlineLevel="1" spans="1:15">
      <c r="A39" s="16"/>
      <c r="B39" s="16"/>
      <c r="C39" s="17" t="s">
        <v>62</v>
      </c>
      <c r="D39" s="16"/>
      <c r="E39" s="16"/>
      <c r="F39" s="16"/>
      <c r="G39" s="16"/>
      <c r="H39" s="18"/>
      <c r="I39" s="18"/>
      <c r="J39" s="18"/>
      <c r="K39" s="18"/>
      <c r="L39" s="18"/>
      <c r="M39" s="18"/>
      <c r="N39" t="str">
        <f t="shared" si="2"/>
        <v/>
      </c>
      <c r="O39" t="str" cm="1">
        <f ca="1" t="array" ref="O39">_xlfn.TEXTJOIN(CHAR(10),TRUE,OFFSET(C39,0,0,MATCH(TRUE,(N40:N$1000&lt;&gt;""),0),1))</f>
        <v>防护性能：IP66 及以上，外壳抗盐雾腐蚀。</v>
      </c>
    </row>
    <row r="40" ht="18" outlineLevel="1" spans="1:15">
      <c r="A40" s="16" t="s">
        <v>63</v>
      </c>
      <c r="B40" s="16" t="s">
        <v>64</v>
      </c>
      <c r="C40" s="17" t="s">
        <v>65</v>
      </c>
      <c r="D40" s="16">
        <v>12</v>
      </c>
      <c r="E40" s="16" t="s">
        <v>21</v>
      </c>
      <c r="F40" s="16">
        <v>2</v>
      </c>
      <c r="G40" s="16">
        <v>24</v>
      </c>
      <c r="H40" s="18"/>
      <c r="I40" s="18"/>
      <c r="J40" s="18"/>
      <c r="K40" s="18"/>
      <c r="L40" s="18"/>
      <c r="M40" s="18"/>
      <c r="N40" t="str">
        <f t="shared" si="2"/>
        <v>边缘终端</v>
      </c>
      <c r="O40" t="str" cm="1">
        <f ca="1" t="array" ref="O40">_xlfn.TEXTJOIN(CHAR(10),TRUE,OFFSET(C40,0,0,MATCH(TRUE,(N41:N$1000&lt;&gt;""),0),1))</f>
        <v>结构：无风扇散热
材质：铝型材
网络：≥百兆网口
工作温度：-10C°～ 60C°
存储温度：-40C°～ 85C°
内置模块：
激光信号接收
激光信号解析
超高预警
设备联动控制</v>
      </c>
    </row>
    <row r="41" ht="18" outlineLevel="1" spans="1:15">
      <c r="A41" s="16"/>
      <c r="B41" s="16"/>
      <c r="C41" s="17" t="s">
        <v>66</v>
      </c>
      <c r="D41" s="16"/>
      <c r="E41" s="16"/>
      <c r="F41" s="16"/>
      <c r="G41" s="16"/>
      <c r="H41" s="18"/>
      <c r="I41" s="18"/>
      <c r="J41" s="18"/>
      <c r="K41" s="18"/>
      <c r="L41" s="18"/>
      <c r="M41" s="18"/>
      <c r="N41" t="str">
        <f t="shared" si="2"/>
        <v/>
      </c>
      <c r="O41" t="str" cm="1">
        <f ca="1" t="array" ref="O41">_xlfn.TEXTJOIN(CHAR(10),TRUE,OFFSET(C41,0,0,MATCH(TRUE,(N42:N$1000&lt;&gt;""),0),1))</f>
        <v>材质：铝型材
网络：≥百兆网口
工作温度：-10C°～ 60C°
存储温度：-40C°～ 85C°
内置模块：
激光信号接收
激光信号解析
超高预警
设备联动控制</v>
      </c>
    </row>
    <row r="42" ht="18" outlineLevel="1" spans="1:15">
      <c r="A42" s="16"/>
      <c r="B42" s="16"/>
      <c r="C42" s="17" t="s">
        <v>67</v>
      </c>
      <c r="D42" s="16"/>
      <c r="E42" s="16"/>
      <c r="F42" s="16"/>
      <c r="G42" s="16"/>
      <c r="H42" s="18"/>
      <c r="I42" s="18"/>
      <c r="J42" s="18"/>
      <c r="K42" s="18"/>
      <c r="L42" s="18"/>
      <c r="M42" s="18"/>
      <c r="N42" t="str">
        <f t="shared" si="2"/>
        <v/>
      </c>
      <c r="O42" t="str" cm="1">
        <f ca="1" t="array" ref="O42">_xlfn.TEXTJOIN(CHAR(10),TRUE,OFFSET(C42,0,0,MATCH(TRUE,(N43:N$1000&lt;&gt;""),0),1))</f>
        <v>网络：≥百兆网口
工作温度：-10C°～ 60C°
存储温度：-40C°～ 85C°
内置模块：
激光信号接收
激光信号解析
超高预警
设备联动控制</v>
      </c>
    </row>
    <row r="43" ht="18" outlineLevel="1" spans="1:15">
      <c r="A43" s="16"/>
      <c r="B43" s="16"/>
      <c r="C43" s="17" t="s">
        <v>68</v>
      </c>
      <c r="D43" s="16"/>
      <c r="E43" s="16"/>
      <c r="F43" s="16"/>
      <c r="G43" s="16"/>
      <c r="H43" s="18"/>
      <c r="I43" s="18"/>
      <c r="J43" s="18"/>
      <c r="K43" s="18"/>
      <c r="L43" s="18"/>
      <c r="M43" s="18"/>
      <c r="N43" t="str">
        <f t="shared" si="2"/>
        <v/>
      </c>
      <c r="O43" t="str" cm="1">
        <f ca="1" t="array" ref="O43">_xlfn.TEXTJOIN(CHAR(10),TRUE,OFFSET(C43,0,0,MATCH(TRUE,(N44:N$1000&lt;&gt;""),0),1))</f>
        <v>工作温度：-10C°～ 60C°
存储温度：-40C°～ 85C°
内置模块：
激光信号接收
激光信号解析
超高预警
设备联动控制</v>
      </c>
    </row>
    <row r="44" ht="18" outlineLevel="1" spans="1:15">
      <c r="A44" s="16"/>
      <c r="B44" s="16"/>
      <c r="C44" s="17" t="s">
        <v>69</v>
      </c>
      <c r="D44" s="16"/>
      <c r="E44" s="16"/>
      <c r="F44" s="16"/>
      <c r="G44" s="16"/>
      <c r="H44" s="18"/>
      <c r="I44" s="18"/>
      <c r="J44" s="18"/>
      <c r="K44" s="18"/>
      <c r="L44" s="18"/>
      <c r="M44" s="18"/>
      <c r="N44" t="str">
        <f t="shared" si="2"/>
        <v/>
      </c>
      <c r="O44" t="str" cm="1">
        <f ca="1" t="array" ref="O44">_xlfn.TEXTJOIN(CHAR(10),TRUE,OFFSET(C44,0,0,MATCH(TRUE,(N45:N$1000&lt;&gt;""),0),1))</f>
        <v>存储温度：-40C°～ 85C°
内置模块：
激光信号接收
激光信号解析
超高预警
设备联动控制</v>
      </c>
    </row>
    <row r="45" ht="18" outlineLevel="1" spans="1:15">
      <c r="A45" s="16"/>
      <c r="B45" s="16"/>
      <c r="C45" s="17" t="s">
        <v>70</v>
      </c>
      <c r="D45" s="16"/>
      <c r="E45" s="16"/>
      <c r="F45" s="16"/>
      <c r="G45" s="16"/>
      <c r="H45" s="18"/>
      <c r="I45" s="18"/>
      <c r="J45" s="18"/>
      <c r="K45" s="18"/>
      <c r="L45" s="18"/>
      <c r="M45" s="18"/>
      <c r="N45" t="str">
        <f t="shared" si="2"/>
        <v/>
      </c>
      <c r="O45" t="str" cm="1">
        <f ca="1" t="array" ref="O45">_xlfn.TEXTJOIN(CHAR(10),TRUE,OFFSET(C45,0,0,MATCH(TRUE,(N46:N$1000&lt;&gt;""),0),1))</f>
        <v>内置模块：
激光信号接收
激光信号解析
超高预警
设备联动控制</v>
      </c>
    </row>
    <row r="46" ht="18" outlineLevel="1" spans="1:15">
      <c r="A46" s="16"/>
      <c r="B46" s="16"/>
      <c r="C46" s="17" t="s">
        <v>71</v>
      </c>
      <c r="D46" s="16"/>
      <c r="E46" s="16"/>
      <c r="F46" s="16"/>
      <c r="G46" s="16"/>
      <c r="H46" s="18"/>
      <c r="I46" s="18"/>
      <c r="J46" s="18"/>
      <c r="K46" s="18"/>
      <c r="L46" s="18"/>
      <c r="M46" s="18"/>
      <c r="N46" t="str">
        <f t="shared" si="2"/>
        <v/>
      </c>
      <c r="O46" t="str" cm="1">
        <f ca="1" t="array" ref="O46">_xlfn.TEXTJOIN(CHAR(10),TRUE,OFFSET(C46,0,0,MATCH(TRUE,(N47:N$1000&lt;&gt;""),0),1))</f>
        <v>激光信号接收
激光信号解析
超高预警
设备联动控制</v>
      </c>
    </row>
    <row r="47" ht="18" outlineLevel="1" spans="1:15">
      <c r="A47" s="16"/>
      <c r="B47" s="16"/>
      <c r="C47" s="17" t="s">
        <v>72</v>
      </c>
      <c r="D47" s="16"/>
      <c r="E47" s="16"/>
      <c r="F47" s="16"/>
      <c r="G47" s="16"/>
      <c r="H47" s="18"/>
      <c r="I47" s="18"/>
      <c r="J47" s="18"/>
      <c r="K47" s="18"/>
      <c r="L47" s="18"/>
      <c r="M47" s="18"/>
      <c r="N47" t="str">
        <f t="shared" si="2"/>
        <v/>
      </c>
      <c r="O47" t="str" cm="1">
        <f ca="1" t="array" ref="O47">_xlfn.TEXTJOIN(CHAR(10),TRUE,OFFSET(C47,0,0,MATCH(TRUE,(N48:N$1000&lt;&gt;""),0),1))</f>
        <v>激光信号解析
超高预警
设备联动控制</v>
      </c>
    </row>
    <row r="48" ht="18" outlineLevel="1" spans="1:15">
      <c r="A48" s="16"/>
      <c r="B48" s="16"/>
      <c r="C48" s="17" t="s">
        <v>73</v>
      </c>
      <c r="D48" s="16"/>
      <c r="E48" s="16"/>
      <c r="F48" s="16"/>
      <c r="G48" s="16"/>
      <c r="H48" s="18"/>
      <c r="I48" s="18"/>
      <c r="J48" s="18"/>
      <c r="K48" s="18"/>
      <c r="L48" s="18"/>
      <c r="M48" s="18"/>
      <c r="N48" t="str">
        <f t="shared" si="2"/>
        <v/>
      </c>
      <c r="O48" t="str" cm="1">
        <f ca="1" t="array" ref="O48">_xlfn.TEXTJOIN(CHAR(10),TRUE,OFFSET(C48,0,0,MATCH(TRUE,(N49:N$1000&lt;&gt;""),0),1))</f>
        <v>超高预警
设备联动控制</v>
      </c>
    </row>
    <row r="49" ht="18" outlineLevel="1" spans="1:15">
      <c r="A49" s="16"/>
      <c r="B49" s="16"/>
      <c r="C49" s="17" t="s">
        <v>74</v>
      </c>
      <c r="D49" s="16"/>
      <c r="E49" s="16"/>
      <c r="F49" s="16"/>
      <c r="G49" s="16"/>
      <c r="H49" s="18"/>
      <c r="I49" s="18"/>
      <c r="J49" s="18"/>
      <c r="K49" s="18"/>
      <c r="L49" s="18"/>
      <c r="M49" s="18"/>
      <c r="N49" t="str">
        <f t="shared" si="2"/>
        <v/>
      </c>
      <c r="O49" t="str" cm="1">
        <f ca="1" t="array" ref="O49">_xlfn.TEXTJOIN(CHAR(10),TRUE,OFFSET(C49,0,0,MATCH(TRUE,(N50:N$1000&lt;&gt;""),0),1))</f>
        <v>设备联动控制</v>
      </c>
    </row>
    <row r="50" ht="18" outlineLevel="1" spans="1:15">
      <c r="A50" s="14" t="s">
        <v>75</v>
      </c>
      <c r="B50" s="14" t="s">
        <v>76</v>
      </c>
      <c r="C50" s="15"/>
      <c r="D50" s="14">
        <v>2.5</v>
      </c>
      <c r="E50" s="14" t="s">
        <v>27</v>
      </c>
      <c r="F50" s="14">
        <v>2</v>
      </c>
      <c r="G50" s="14">
        <v>5</v>
      </c>
      <c r="H50" s="24"/>
      <c r="I50" s="24"/>
      <c r="J50" s="24"/>
      <c r="K50" s="24"/>
      <c r="L50" s="24"/>
      <c r="M50" s="24" t="s">
        <v>77</v>
      </c>
      <c r="N50" t="str">
        <f t="shared" si="2"/>
        <v>杆件及配套设施</v>
      </c>
      <c r="O50" t="str" cm="1">
        <f ca="1" t="array" ref="O50">_xlfn.TEXTJOIN(CHAR(10),TRUE,OFFSET(C50,0,0,MATCH(TRUE,(N51:N$1000&lt;&gt;""),0),1))</f>
        <v/>
      </c>
    </row>
    <row r="51" ht="18" outlineLevel="1" spans="1:15">
      <c r="A51" s="11">
        <v>1.3</v>
      </c>
      <c r="B51" s="12" t="s">
        <v>78</v>
      </c>
      <c r="C51" s="13"/>
      <c r="D51" s="11"/>
      <c r="E51" s="11"/>
      <c r="F51" s="11"/>
      <c r="G51" s="12">
        <v>556.16</v>
      </c>
      <c r="H51" s="23"/>
      <c r="I51" s="23"/>
      <c r="J51" s="23"/>
      <c r="K51" s="23"/>
      <c r="L51" s="23"/>
      <c r="M51" s="23"/>
      <c r="N51" t="str">
        <f t="shared" si="2"/>
        <v>船舶过闸吃水超限检测</v>
      </c>
      <c r="O51" t="str" cm="1">
        <f ca="1" t="array" ref="O51">_xlfn.TEXTJOIN(CHAR(10),TRUE,OFFSET(C51,0,0,MATCH(TRUE,(N52:N$1000&lt;&gt;""),0),1))</f>
        <v/>
      </c>
    </row>
    <row r="52" ht="18" outlineLevel="1" spans="1:15">
      <c r="A52" s="14" t="s">
        <v>79</v>
      </c>
      <c r="B52" s="14" t="s">
        <v>80</v>
      </c>
      <c r="C52" s="15" t="s">
        <v>81</v>
      </c>
      <c r="D52" s="14">
        <v>0.26</v>
      </c>
      <c r="E52" s="14" t="s">
        <v>21</v>
      </c>
      <c r="F52" s="14">
        <v>16</v>
      </c>
      <c r="G52" s="14">
        <v>4.16</v>
      </c>
      <c r="H52" s="24"/>
      <c r="I52" s="24"/>
      <c r="J52" s="24"/>
      <c r="K52" s="24"/>
      <c r="L52" s="24"/>
      <c r="M52" s="24" t="s">
        <v>34</v>
      </c>
      <c r="N52" t="str">
        <f t="shared" si="2"/>
        <v>昼间检测相机</v>
      </c>
      <c r="O52" t="str" cm="1">
        <f ca="1" t="array" ref="O52">_xlfn.TEXTJOIN(CHAR(10),TRUE,OFFSET(C52,0,0,MATCH(TRUE,(N53:N$1000&lt;&gt;""),0),1))</f>
        <v>日夜型筒型网络摄像机
1/1.8" Progressive Scan CMOS
彩色：0.0005 Lux @ （F1.2， AGC ON）；黑白：0.0001 Lux @ （F1.2， AGC ON）；0 Lux with IR
2.8-12mm F1.4，水平视场角 90.1°~31°8-32mm F1.4， 垂直视场角 42.2°~13.5°</v>
      </c>
    </row>
    <row r="53" ht="18" outlineLevel="1" spans="1:15">
      <c r="A53" s="14"/>
      <c r="B53" s="14"/>
      <c r="C53" s="15" t="s">
        <v>82</v>
      </c>
      <c r="D53" s="14"/>
      <c r="E53" s="14"/>
      <c r="F53" s="14"/>
      <c r="G53" s="14"/>
      <c r="H53" s="24"/>
      <c r="I53" s="24"/>
      <c r="J53" s="24"/>
      <c r="K53" s="24"/>
      <c r="L53" s="24"/>
      <c r="M53" s="24"/>
      <c r="N53" t="str">
        <f t="shared" si="2"/>
        <v/>
      </c>
      <c r="O53" t="str" cm="1">
        <f ca="1" t="array" ref="O53">_xlfn.TEXTJOIN(CHAR(10),TRUE,OFFSET(C53,0,0,MATCH(TRUE,(N54:N$1000&lt;&gt;""),0),1))</f>
        <v>1/1.8" Progressive Scan CMOS
彩色：0.0005 Lux @ （F1.2， AGC ON）；黑白：0.0001 Lux @ （F1.2， AGC ON）；0 Lux with IR
2.8-12mm F1.4，水平视场角 90.1°~31°8-32mm F1.4， 垂直视场角 42.2°~13.5°</v>
      </c>
    </row>
    <row r="54" ht="53" outlineLevel="1" spans="1:15">
      <c r="A54" s="14"/>
      <c r="B54" s="14"/>
      <c r="C54" s="15" t="s">
        <v>83</v>
      </c>
      <c r="D54" s="14"/>
      <c r="E54" s="14"/>
      <c r="F54" s="14"/>
      <c r="G54" s="14"/>
      <c r="H54" s="24"/>
      <c r="I54" s="24"/>
      <c r="J54" s="24"/>
      <c r="K54" s="24"/>
      <c r="L54" s="24"/>
      <c r="M54" s="24"/>
      <c r="N54" t="str">
        <f t="shared" si="2"/>
        <v/>
      </c>
      <c r="O54" t="str" cm="1">
        <f ca="1" t="array" ref="O54">_xlfn.TEXTJOIN(CHAR(10),TRUE,OFFSET(C54,0,0,MATCH(TRUE,(N55:N$1000&lt;&gt;""),0),1))</f>
        <v>彩色：0.0005 Lux @ （F1.2， AGC ON）；黑白：0.0001 Lux @ （F1.2， AGC ON）；0 Lux with IR
2.8-12mm F1.4，水平视场角 90.1°~31°8-32mm F1.4， 垂直视场角 42.2°~13.5°</v>
      </c>
    </row>
    <row r="55" ht="36" outlineLevel="1" spans="1:15">
      <c r="A55" s="14"/>
      <c r="B55" s="14"/>
      <c r="C55" s="15" t="s">
        <v>84</v>
      </c>
      <c r="D55" s="14"/>
      <c r="E55" s="14"/>
      <c r="F55" s="14"/>
      <c r="G55" s="14"/>
      <c r="H55" s="24"/>
      <c r="I55" s="24"/>
      <c r="J55" s="24"/>
      <c r="K55" s="24"/>
      <c r="L55" s="24"/>
      <c r="M55" s="24"/>
      <c r="N55" t="str">
        <f t="shared" si="2"/>
        <v/>
      </c>
      <c r="O55" t="str" cm="1">
        <f ca="1" t="array" ref="O55">_xlfn.TEXTJOIN(CHAR(10),TRUE,OFFSET(C55,0,0,MATCH(TRUE,(N56:N$1000&lt;&gt;""),0),1))</f>
        <v>2.8-12mm F1.4，水平视场角 90.1°~31°8-32mm F1.4， 垂直视场角 42.2°~13.5°</v>
      </c>
    </row>
    <row r="56" ht="18" outlineLevel="1" spans="1:15">
      <c r="A56" s="14" t="s">
        <v>85</v>
      </c>
      <c r="B56" s="14" t="s">
        <v>86</v>
      </c>
      <c r="C56" s="15" t="s">
        <v>87</v>
      </c>
      <c r="D56" s="14">
        <v>3.8</v>
      </c>
      <c r="E56" s="14" t="s">
        <v>21</v>
      </c>
      <c r="F56" s="14">
        <v>16</v>
      </c>
      <c r="G56" s="14">
        <v>60.8</v>
      </c>
      <c r="H56" s="24"/>
      <c r="I56" s="24"/>
      <c r="J56" s="24"/>
      <c r="K56" s="24"/>
      <c r="L56" s="24"/>
      <c r="M56" s="24" t="s">
        <v>34</v>
      </c>
      <c r="N56" t="str">
        <f t="shared" si="2"/>
        <v>夜间检测相机</v>
      </c>
      <c r="O56" t="str" cm="1">
        <f ca="1" t="array" ref="O56">_xlfn.TEXTJOIN(CHAR(10),TRUE,OFFSET(C56,0,0,MATCH(TRUE,(N57:N$1000&lt;&gt;""),0),1))</f>
        <v>热成像网络筒型摄像机
≥328×256
位于4~50mm之间，根据实际抓拍距离选取
支持H.264、MJPEG等视频编码
IPv4/IPv6，HTTP，HTTPS，RTSP，TCP，UDP
支持标准协议（ONVIF、CGI）、GB/T28181协议</v>
      </c>
    </row>
    <row r="57" ht="18" outlineLevel="1" spans="1:15">
      <c r="A57" s="14"/>
      <c r="B57" s="14"/>
      <c r="C57" s="15" t="s">
        <v>88</v>
      </c>
      <c r="D57" s="14"/>
      <c r="E57" s="14"/>
      <c r="F57" s="14"/>
      <c r="G57" s="14"/>
      <c r="H57" s="24"/>
      <c r="I57" s="24"/>
      <c r="J57" s="24"/>
      <c r="K57" s="24"/>
      <c r="L57" s="24"/>
      <c r="M57" s="24"/>
      <c r="N57" t="str">
        <f t="shared" si="2"/>
        <v/>
      </c>
      <c r="O57" t="str" cm="1">
        <f ca="1" t="array" ref="O57">_xlfn.TEXTJOIN(CHAR(10),TRUE,OFFSET(C57,0,0,MATCH(TRUE,(N58:N$1000&lt;&gt;""),0),1))</f>
        <v>≥328×256
位于4~50mm之间，根据实际抓拍距离选取
支持H.264、MJPEG等视频编码
IPv4/IPv6，HTTP，HTTPS，RTSP，TCP，UDP
支持标准协议（ONVIF、CGI）、GB/T28181协议</v>
      </c>
    </row>
    <row r="58" ht="18" outlineLevel="1" spans="1:15">
      <c r="A58" s="14"/>
      <c r="B58" s="14"/>
      <c r="C58" s="15" t="s">
        <v>89</v>
      </c>
      <c r="D58" s="14"/>
      <c r="E58" s="14"/>
      <c r="F58" s="14"/>
      <c r="G58" s="14"/>
      <c r="H58" s="24"/>
      <c r="I58" s="24"/>
      <c r="J58" s="24"/>
      <c r="K58" s="24"/>
      <c r="L58" s="24"/>
      <c r="M58" s="24"/>
      <c r="N58" t="str">
        <f t="shared" si="2"/>
        <v/>
      </c>
      <c r="O58" t="str" cm="1">
        <f ca="1" t="array" ref="O58">_xlfn.TEXTJOIN(CHAR(10),TRUE,OFFSET(C58,0,0,MATCH(TRUE,(N59:N$1000&lt;&gt;""),0),1))</f>
        <v>位于4~50mm之间，根据实际抓拍距离选取
支持H.264、MJPEG等视频编码
IPv4/IPv6，HTTP，HTTPS，RTSP，TCP，UDP
支持标准协议（ONVIF、CGI）、GB/T28181协议</v>
      </c>
    </row>
    <row r="59" ht="18" outlineLevel="1" spans="1:15">
      <c r="A59" s="14"/>
      <c r="B59" s="14"/>
      <c r="C59" s="15" t="s">
        <v>90</v>
      </c>
      <c r="D59" s="14"/>
      <c r="E59" s="14"/>
      <c r="F59" s="14"/>
      <c r="G59" s="14"/>
      <c r="H59" s="24"/>
      <c r="I59" s="24"/>
      <c r="J59" s="24"/>
      <c r="K59" s="24"/>
      <c r="L59" s="24"/>
      <c r="M59" s="24"/>
      <c r="N59" t="str">
        <f t="shared" si="2"/>
        <v/>
      </c>
      <c r="O59" t="str" cm="1">
        <f ca="1" t="array" ref="O59">_xlfn.TEXTJOIN(CHAR(10),TRUE,OFFSET(C59,0,0,MATCH(TRUE,(N60:N$1000&lt;&gt;""),0),1))</f>
        <v>支持H.264、MJPEG等视频编码
IPv4/IPv6，HTTP，HTTPS，RTSP，TCP，UDP
支持标准协议（ONVIF、CGI）、GB/T28181协议</v>
      </c>
    </row>
    <row r="60" ht="18" outlineLevel="1" spans="1:15">
      <c r="A60" s="14"/>
      <c r="B60" s="14"/>
      <c r="C60" s="15" t="s">
        <v>91</v>
      </c>
      <c r="D60" s="14"/>
      <c r="E60" s="14"/>
      <c r="F60" s="14"/>
      <c r="G60" s="14"/>
      <c r="H60" s="24"/>
      <c r="I60" s="24"/>
      <c r="J60" s="24"/>
      <c r="K60" s="24"/>
      <c r="L60" s="24"/>
      <c r="M60" s="24"/>
      <c r="N60" t="str">
        <f t="shared" si="2"/>
        <v/>
      </c>
      <c r="O60" t="str" cm="1">
        <f ca="1" t="array" ref="O60">_xlfn.TEXTJOIN(CHAR(10),TRUE,OFFSET(C60,0,0,MATCH(TRUE,(N61:N$1000&lt;&gt;""),0),1))</f>
        <v>IPv4/IPv6，HTTP，HTTPS，RTSP，TCP，UDP
支持标准协议（ONVIF、CGI）、GB/T28181协议</v>
      </c>
    </row>
    <row r="61" ht="36" outlineLevel="1" spans="1:15">
      <c r="A61" s="14"/>
      <c r="B61" s="14"/>
      <c r="C61" s="15" t="s">
        <v>92</v>
      </c>
      <c r="D61" s="14"/>
      <c r="E61" s="14"/>
      <c r="F61" s="14"/>
      <c r="G61" s="14"/>
      <c r="H61" s="24"/>
      <c r="I61" s="24"/>
      <c r="J61" s="24"/>
      <c r="K61" s="24"/>
      <c r="L61" s="24"/>
      <c r="M61" s="24"/>
      <c r="N61" t="str">
        <f t="shared" si="2"/>
        <v/>
      </c>
      <c r="O61" t="str" cm="1">
        <f ca="1" t="array" ref="O61">_xlfn.TEXTJOIN(CHAR(10),TRUE,OFFSET(C61,0,0,MATCH(TRUE,(N62:N$1000&lt;&gt;""),0),1))</f>
        <v>支持标准协议（ONVIF、CGI）、GB/T28181协议</v>
      </c>
    </row>
    <row r="62" ht="18" outlineLevel="1" spans="1:15">
      <c r="A62" s="14" t="s">
        <v>93</v>
      </c>
      <c r="B62" s="14" t="s">
        <v>94</v>
      </c>
      <c r="C62" s="15" t="s">
        <v>95</v>
      </c>
      <c r="D62" s="14">
        <v>1.8</v>
      </c>
      <c r="E62" s="14" t="s">
        <v>21</v>
      </c>
      <c r="F62" s="14">
        <v>16</v>
      </c>
      <c r="G62" s="14">
        <v>28.8</v>
      </c>
      <c r="H62" s="24"/>
      <c r="I62" s="24"/>
      <c r="J62" s="24"/>
      <c r="K62" s="24"/>
      <c r="L62" s="24"/>
      <c r="M62" s="24" t="s">
        <v>34</v>
      </c>
      <c r="N62" t="str">
        <f t="shared" si="2"/>
        <v>船舶抓拍相机</v>
      </c>
      <c r="O62" t="str" cm="1">
        <f ca="1" t="array" ref="O62">_xlfn.TEXTJOIN(CHAR(10),TRUE,OFFSET(C62,0,0,MATCH(TRUE,(N63:N$1000&lt;&gt;""),0),1))</f>
        <v>4096 (H) × 2160 (V)
H.264, H.265, MJPEG
32 Kbps~16 Mbps
25 fps</v>
      </c>
    </row>
    <row r="63" ht="18" outlineLevel="1" spans="1:15">
      <c r="A63" s="14"/>
      <c r="B63" s="14"/>
      <c r="C63" s="15" t="s">
        <v>96</v>
      </c>
      <c r="D63" s="14"/>
      <c r="E63" s="14"/>
      <c r="F63" s="14"/>
      <c r="G63" s="14"/>
      <c r="H63" s="24"/>
      <c r="I63" s="24"/>
      <c r="J63" s="24"/>
      <c r="K63" s="24"/>
      <c r="L63" s="24"/>
      <c r="M63" s="24"/>
      <c r="N63" t="str">
        <f t="shared" si="2"/>
        <v/>
      </c>
      <c r="O63" t="str" cm="1">
        <f ca="1" t="array" ref="O63">_xlfn.TEXTJOIN(CHAR(10),TRUE,OFFSET(C63,0,0,MATCH(TRUE,(N64:N$1000&lt;&gt;""),0),1))</f>
        <v>H.264, H.265, MJPEG
32 Kbps~16 Mbps
25 fps</v>
      </c>
    </row>
    <row r="64" ht="18" outlineLevel="1" spans="1:15">
      <c r="A64" s="14"/>
      <c r="B64" s="14"/>
      <c r="C64" s="15" t="s">
        <v>97</v>
      </c>
      <c r="D64" s="14"/>
      <c r="E64" s="14"/>
      <c r="F64" s="14"/>
      <c r="G64" s="14"/>
      <c r="H64" s="24"/>
      <c r="I64" s="24"/>
      <c r="J64" s="24"/>
      <c r="K64" s="24"/>
      <c r="L64" s="24"/>
      <c r="M64" s="24"/>
      <c r="N64" t="str">
        <f t="shared" si="2"/>
        <v/>
      </c>
      <c r="O64" t="str" cm="1">
        <f ca="1" t="array" ref="O64">_xlfn.TEXTJOIN(CHAR(10),TRUE,OFFSET(C64,0,0,MATCH(TRUE,(N65:N$1000&lt;&gt;""),0),1))</f>
        <v>32 Kbps~16 Mbps
25 fps</v>
      </c>
    </row>
    <row r="65" ht="18" outlineLevel="1" spans="1:15">
      <c r="A65" s="14"/>
      <c r="B65" s="14"/>
      <c r="C65" s="15" t="s">
        <v>98</v>
      </c>
      <c r="D65" s="14"/>
      <c r="E65" s="14"/>
      <c r="F65" s="14"/>
      <c r="G65" s="14"/>
      <c r="H65" s="24"/>
      <c r="I65" s="24"/>
      <c r="J65" s="24"/>
      <c r="K65" s="24"/>
      <c r="L65" s="24"/>
      <c r="M65" s="24"/>
      <c r="N65" t="str">
        <f t="shared" si="2"/>
        <v/>
      </c>
      <c r="O65" t="str" cm="1">
        <f ca="1" t="array" ref="O65">_xlfn.TEXTJOIN(CHAR(10),TRUE,OFFSET(C65,0,0,MATCH(TRUE,(N66:N$1000&lt;&gt;""),0),1))</f>
        <v>25 fps</v>
      </c>
    </row>
    <row r="66" ht="36" outlineLevel="1" spans="1:15">
      <c r="A66" s="14" t="s">
        <v>99</v>
      </c>
      <c r="B66" s="14" t="s">
        <v>100</v>
      </c>
      <c r="C66" s="15" t="s">
        <v>101</v>
      </c>
      <c r="D66" s="14">
        <v>1</v>
      </c>
      <c r="E66" s="14" t="s">
        <v>21</v>
      </c>
      <c r="F66" s="14">
        <v>16</v>
      </c>
      <c r="G66" s="14">
        <v>16</v>
      </c>
      <c r="H66" s="24"/>
      <c r="I66" s="24"/>
      <c r="J66" s="24"/>
      <c r="K66" s="24"/>
      <c r="L66" s="24"/>
      <c r="M66" s="24" t="s">
        <v>34</v>
      </c>
      <c r="N66" t="str">
        <f t="shared" si="2"/>
        <v>夜间补光灯</v>
      </c>
      <c r="O66" t="str" cm="1">
        <f ca="1" t="array" ref="O66">_xlfn.TEXTJOIN(CHAR(10),TRUE,OFFSET(C66,0,0,MATCH(TRUE,(N67:N$1000&lt;&gt;""),0),1))</f>
        <v>光源类型：原装大功率多频谱光源LED、大功率白光气体放电灯管双光源
色温：白光＜4000K，红外光
气体单次闪光能量≥200J</v>
      </c>
    </row>
    <row r="67" ht="18" outlineLevel="1" spans="1:15">
      <c r="A67" s="14"/>
      <c r="B67" s="14"/>
      <c r="C67" s="15" t="s">
        <v>102</v>
      </c>
      <c r="D67" s="14"/>
      <c r="E67" s="14"/>
      <c r="F67" s="14"/>
      <c r="G67" s="14"/>
      <c r="H67" s="24"/>
      <c r="I67" s="24"/>
      <c r="J67" s="24"/>
      <c r="K67" s="24"/>
      <c r="L67" s="24"/>
      <c r="M67" s="24"/>
      <c r="N67" t="str">
        <f t="shared" si="2"/>
        <v/>
      </c>
      <c r="O67" t="str" cm="1">
        <f ca="1" t="array" ref="O67">_xlfn.TEXTJOIN(CHAR(10),TRUE,OFFSET(C67,0,0,MATCH(TRUE,(N68:N$1000&lt;&gt;""),0),1))</f>
        <v>色温：白光＜4000K，红外光
气体单次闪光能量≥200J</v>
      </c>
    </row>
    <row r="68" ht="18" outlineLevel="1" spans="1:15">
      <c r="A68" s="14"/>
      <c r="B68" s="14"/>
      <c r="C68" s="15" t="s">
        <v>103</v>
      </c>
      <c r="D68" s="14"/>
      <c r="E68" s="14"/>
      <c r="F68" s="14"/>
      <c r="G68" s="14"/>
      <c r="H68" s="24"/>
      <c r="I68" s="24"/>
      <c r="J68" s="24"/>
      <c r="K68" s="24"/>
      <c r="L68" s="24"/>
      <c r="M68" s="24"/>
      <c r="N68" t="str">
        <f t="shared" si="2"/>
        <v/>
      </c>
      <c r="O68" t="str" cm="1">
        <f ca="1" t="array" ref="O68">_xlfn.TEXTJOIN(CHAR(10),TRUE,OFFSET(C68,0,0,MATCH(TRUE,(N69:N$1000&lt;&gt;""),0),1))</f>
        <v>气体单次闪光能量≥200J</v>
      </c>
    </row>
    <row r="69" ht="18" outlineLevel="1" spans="1:15">
      <c r="A69" s="14" t="s">
        <v>104</v>
      </c>
      <c r="B69" s="14" t="s">
        <v>105</v>
      </c>
      <c r="C69" s="15"/>
      <c r="D69" s="14">
        <v>0.65</v>
      </c>
      <c r="E69" s="14" t="s">
        <v>21</v>
      </c>
      <c r="F69" s="14">
        <v>16</v>
      </c>
      <c r="G69" s="14">
        <v>10.4</v>
      </c>
      <c r="H69" s="24"/>
      <c r="I69" s="24"/>
      <c r="J69" s="24"/>
      <c r="K69" s="24"/>
      <c r="L69" s="24"/>
      <c r="M69" s="24" t="s">
        <v>34</v>
      </c>
      <c r="N69" t="str">
        <f t="shared" si="2"/>
        <v>水位计</v>
      </c>
      <c r="O69" t="str" cm="1">
        <f ca="1" t="array" ref="O69">_xlfn.TEXTJOIN(CHAR(10),TRUE,OFFSET(C69,0,0,MATCH(TRUE,(N70:N$1000&lt;&gt;""),0),1))</f>
        <v/>
      </c>
    </row>
    <row r="70" ht="18" outlineLevel="1" spans="1:15">
      <c r="A70" s="14" t="s">
        <v>106</v>
      </c>
      <c r="B70" s="14" t="s">
        <v>107</v>
      </c>
      <c r="C70" s="15" t="s">
        <v>108</v>
      </c>
      <c r="D70" s="14">
        <v>0.5</v>
      </c>
      <c r="E70" s="14" t="s">
        <v>21</v>
      </c>
      <c r="F70" s="14">
        <v>8</v>
      </c>
      <c r="G70" s="14">
        <v>4</v>
      </c>
      <c r="H70" s="24"/>
      <c r="I70" s="24"/>
      <c r="J70" s="24"/>
      <c r="K70" s="24"/>
      <c r="L70" s="24"/>
      <c r="M70" s="24"/>
      <c r="N70" t="str">
        <f t="shared" si="2"/>
        <v>AIS接收机</v>
      </c>
      <c r="O70" t="str" cm="1">
        <f ca="1" t="array" ref="O70">_xlfn.TEXTJOIN(CHAR(10),TRUE,OFFSET(C70,0,0,MATCH(TRUE,(N71:N$1000&lt;&gt;""),0),1))</f>
        <v>161.975，162.025 MHz
156.025–162.025 MHz
≥5km
支持RS232或RS485</v>
      </c>
    </row>
    <row r="71" ht="18" outlineLevel="1" spans="1:15">
      <c r="A71" s="14"/>
      <c r="B71" s="14"/>
      <c r="C71" s="15" t="s">
        <v>109</v>
      </c>
      <c r="D71" s="14"/>
      <c r="E71" s="14"/>
      <c r="F71" s="14"/>
      <c r="G71" s="14"/>
      <c r="H71" s="24"/>
      <c r="I71" s="24"/>
      <c r="J71" s="24"/>
      <c r="K71" s="24"/>
      <c r="L71" s="24"/>
      <c r="M71" s="24"/>
      <c r="N71" t="str">
        <f t="shared" si="2"/>
        <v/>
      </c>
      <c r="O71" t="str" cm="1">
        <f ca="1" t="array" ref="O71">_xlfn.TEXTJOIN(CHAR(10),TRUE,OFFSET(C71,0,0,MATCH(TRUE,(N72:N$1000&lt;&gt;""),0),1))</f>
        <v>156.025–162.025 MHz
≥5km
支持RS232或RS485</v>
      </c>
    </row>
    <row r="72" ht="18" outlineLevel="1" spans="1:15">
      <c r="A72" s="14"/>
      <c r="B72" s="14"/>
      <c r="C72" s="15" t="s">
        <v>110</v>
      </c>
      <c r="D72" s="14"/>
      <c r="E72" s="14"/>
      <c r="F72" s="14"/>
      <c r="G72" s="14"/>
      <c r="H72" s="24"/>
      <c r="I72" s="24"/>
      <c r="J72" s="24"/>
      <c r="K72" s="24"/>
      <c r="L72" s="24"/>
      <c r="M72" s="24"/>
      <c r="N72" t="str">
        <f t="shared" si="2"/>
        <v/>
      </c>
      <c r="O72" t="str" cm="1">
        <f ca="1" t="array" ref="O72">_xlfn.TEXTJOIN(CHAR(10),TRUE,OFFSET(C72,0,0,MATCH(TRUE,(N73:N$1000&lt;&gt;""),0),1))</f>
        <v>≥5km
支持RS232或RS485</v>
      </c>
    </row>
    <row r="73" ht="18" outlineLevel="1" spans="1:15">
      <c r="A73" s="14"/>
      <c r="B73" s="14"/>
      <c r="C73" s="15" t="s">
        <v>111</v>
      </c>
      <c r="D73" s="14"/>
      <c r="E73" s="14"/>
      <c r="F73" s="14"/>
      <c r="G73" s="14"/>
      <c r="H73" s="24"/>
      <c r="I73" s="24"/>
      <c r="J73" s="24"/>
      <c r="K73" s="24"/>
      <c r="L73" s="24"/>
      <c r="M73" s="24"/>
      <c r="N73" t="str">
        <f t="shared" si="2"/>
        <v/>
      </c>
      <c r="O73" t="str" cm="1">
        <f ca="1" t="array" ref="O73">_xlfn.TEXTJOIN(CHAR(10),TRUE,OFFSET(C73,0,0,MATCH(TRUE,(N74:N$1000&lt;&gt;""),0),1))</f>
        <v>支持RS232或RS485</v>
      </c>
    </row>
    <row r="74" ht="18" outlineLevel="1" spans="1:15">
      <c r="A74" s="14" t="s">
        <v>112</v>
      </c>
      <c r="B74" s="14" t="s">
        <v>113</v>
      </c>
      <c r="C74" s="15" t="s">
        <v>114</v>
      </c>
      <c r="D74" s="14">
        <v>18</v>
      </c>
      <c r="E74" s="14" t="s">
        <v>21</v>
      </c>
      <c r="F74" s="14">
        <v>16</v>
      </c>
      <c r="G74" s="14">
        <v>288</v>
      </c>
      <c r="H74" s="24"/>
      <c r="I74" s="24"/>
      <c r="J74" s="24"/>
      <c r="K74" s="24"/>
      <c r="L74" s="24"/>
      <c r="M74" s="24" t="s">
        <v>18</v>
      </c>
      <c r="N74" t="str">
        <f t="shared" si="2"/>
        <v>边缘计算终端</v>
      </c>
      <c r="O74" t="str" cm="1">
        <f ca="1" t="array" ref="O74">_xlfn.TEXTJOIN(CHAR(10),TRUE,OFFSET(C74,0,0,MATCH(TRUE,(N75:N$1000&lt;&gt;""),0),1))</f>
        <v>含船舶吃水检测软件，包含船舶类型检测</v>
      </c>
    </row>
    <row r="75" ht="18" outlineLevel="1" spans="1:15">
      <c r="A75" s="16" t="s">
        <v>115</v>
      </c>
      <c r="B75" s="16" t="s">
        <v>116</v>
      </c>
      <c r="C75" s="17"/>
      <c r="D75" s="16">
        <v>10</v>
      </c>
      <c r="E75" s="16" t="s">
        <v>21</v>
      </c>
      <c r="F75" s="16">
        <v>8</v>
      </c>
      <c r="G75" s="16">
        <v>80</v>
      </c>
      <c r="H75" s="18"/>
      <c r="I75" s="18"/>
      <c r="J75" s="18"/>
      <c r="K75" s="18"/>
      <c r="L75" s="18"/>
      <c r="M75" s="18"/>
      <c r="N75" t="str">
        <f t="shared" si="2"/>
        <v>调试及部署</v>
      </c>
      <c r="O75" t="str" cm="1">
        <f ca="1" t="array" ref="O75">_xlfn.TEXTJOIN(CHAR(10),TRUE,OFFSET(C75,0,0,MATCH(TRUE,(N76:N$1000&lt;&gt;""),0),1))</f>
        <v/>
      </c>
    </row>
    <row r="76" ht="18" outlineLevel="1" spans="1:15">
      <c r="A76" s="14" t="s">
        <v>117</v>
      </c>
      <c r="B76" s="14" t="s">
        <v>118</v>
      </c>
      <c r="C76" s="15" t="s">
        <v>119</v>
      </c>
      <c r="D76" s="14">
        <v>8</v>
      </c>
      <c r="E76" s="14" t="s">
        <v>120</v>
      </c>
      <c r="F76" s="14">
        <v>8</v>
      </c>
      <c r="G76" s="14">
        <v>64</v>
      </c>
      <c r="H76" s="24"/>
      <c r="I76" s="24"/>
      <c r="J76" s="24"/>
      <c r="K76" s="24"/>
      <c r="L76" s="24"/>
      <c r="M76" s="24" t="s">
        <v>77</v>
      </c>
      <c r="N76" t="str">
        <f t="shared" si="2"/>
        <v>配套施工</v>
      </c>
      <c r="O76" t="str" cm="1">
        <f ca="1" t="array" ref="O76">_xlfn.TEXTJOIN(CHAR(10),TRUE,OFFSET(C76,0,0,MATCH(TRUE,(N77:N$1000&lt;&gt;""),0),1))</f>
        <v>定制杆件、设备安装调试等</v>
      </c>
    </row>
    <row r="77" ht="18" outlineLevel="1" spans="1:15">
      <c r="A77" s="11">
        <v>1.4</v>
      </c>
      <c r="B77" s="12" t="s">
        <v>121</v>
      </c>
      <c r="C77" s="13"/>
      <c r="D77" s="11"/>
      <c r="E77" s="11"/>
      <c r="F77" s="11"/>
      <c r="G77" s="12">
        <v>497.6</v>
      </c>
      <c r="H77" s="23"/>
      <c r="I77" s="23"/>
      <c r="J77" s="23"/>
      <c r="K77" s="23"/>
      <c r="L77" s="23"/>
      <c r="M77" s="24" t="s">
        <v>122</v>
      </c>
      <c r="N77" t="str">
        <f t="shared" si="2"/>
        <v>船舶过闸超警戒线检测</v>
      </c>
      <c r="O77" t="str" cm="1">
        <f ca="1" t="array" ref="O77">_xlfn.TEXTJOIN(CHAR(10),TRUE,OFFSET(C77,0,0,MATCH(TRUE,(N78:N$1000&lt;&gt;""),0),1))</f>
        <v/>
      </c>
    </row>
    <row r="78" ht="88" outlineLevel="1" spans="1:15">
      <c r="A78" s="16" t="s">
        <v>123</v>
      </c>
      <c r="B78" s="16" t="s">
        <v>124</v>
      </c>
      <c r="C78" s="17" t="s">
        <v>125</v>
      </c>
      <c r="D78" s="16">
        <v>6</v>
      </c>
      <c r="E78" s="16" t="s">
        <v>21</v>
      </c>
      <c r="F78" s="16">
        <v>16</v>
      </c>
      <c r="G78" s="16">
        <v>96</v>
      </c>
      <c r="H78" s="18"/>
      <c r="I78" s="18"/>
      <c r="J78" s="18"/>
      <c r="K78" s="18"/>
      <c r="L78" s="18"/>
      <c r="M78" s="18"/>
      <c r="N78" t="str">
        <f t="shared" si="2"/>
        <v>激光雷达</v>
      </c>
      <c r="O78" t="str" cm="1">
        <f ca="1" t="array" ref="O78">_xlfn.TEXTJOIN(CHAR(10),TRUE,OFFSET(C78,0,0,MATCH(TRUE,(N79:N$1000&lt;&gt;""),0),1))</f>
        <v>工作波长：905nm；测量距离≥200m @10%反射率；角分辨率支持0.1°*0.1° 0.2°*0.1；测距精度≥5cm@1σ；扫描频率 10Hz；通讯接口支持1000Base-T1以太网；数据传输方式 支持UDP通信；平均功耗 ≤15w；防护等级≥IP67</v>
      </c>
    </row>
    <row r="79" ht="18" outlineLevel="1" spans="1:15">
      <c r="A79" s="16" t="s">
        <v>126</v>
      </c>
      <c r="B79" s="16" t="s">
        <v>124</v>
      </c>
      <c r="C79" s="17" t="s">
        <v>127</v>
      </c>
      <c r="D79" s="16">
        <v>2</v>
      </c>
      <c r="E79" s="16" t="s">
        <v>21</v>
      </c>
      <c r="F79" s="16">
        <v>16</v>
      </c>
      <c r="G79" s="16">
        <v>32</v>
      </c>
      <c r="H79" s="18"/>
      <c r="I79" s="18"/>
      <c r="J79" s="18"/>
      <c r="K79" s="18"/>
      <c r="L79" s="18"/>
      <c r="M79" s="18"/>
      <c r="N79" t="str">
        <f t="shared" si="2"/>
        <v>激光雷达</v>
      </c>
      <c r="O79" t="str" cm="1">
        <f ca="1" t="array" ref="O79">_xlfn.TEXTJOIN(CHAR(10),TRUE,OFFSET(C79,0,0,MATCH(TRUE,(N80:N$1000&lt;&gt;""),0),1))</f>
        <v>长宽高测量雷达</v>
      </c>
    </row>
    <row r="80" ht="141" outlineLevel="1" spans="1:15">
      <c r="A80" s="16" t="s">
        <v>128</v>
      </c>
      <c r="B80" s="16" t="s">
        <v>129</v>
      </c>
      <c r="C80" s="17" t="s">
        <v>130</v>
      </c>
      <c r="D80" s="16">
        <v>0.5</v>
      </c>
      <c r="E80" s="16" t="s">
        <v>27</v>
      </c>
      <c r="F80" s="16">
        <v>32</v>
      </c>
      <c r="G80" s="16">
        <v>16</v>
      </c>
      <c r="H80" s="18"/>
      <c r="I80" s="18"/>
      <c r="J80" s="18"/>
      <c r="K80" s="18"/>
      <c r="L80" s="18"/>
      <c r="M80" s="18"/>
      <c r="N80" t="str">
        <f t="shared" si="2"/>
        <v>网络音柱</v>
      </c>
      <c r="O80" t="str" cm="1">
        <f ca="1" t="array" ref="O80">_xlfn.TEXTJOIN(CHAR(10),TRUE,OFFSET(C80,0,0,MATCH(TRUE,(N81:N$1000&lt;&gt;""),0),1))</f>
        <v>支持采用网络音频解码；支持实时和定时任务；支持NTP/北斗自动校时；支持报警内容输入；支持TTS语音合成和文本广播；频率响应：100 Hz~20 kHz；音频编码及码率支持G.711ulaw（64 Kbps）/G.711alaw（64 Kbps）/MP3（128 Kbps）；网络协议支持IPv4, HTTP, HTTPS , SIP, SSL/TLS , DNS,  NTP, TCP, UDP, IGMP, ICMP, DHCP, ARP, SSH；防护等级≥IP66。</v>
      </c>
    </row>
    <row r="81" ht="124" outlineLevel="1" spans="1:15">
      <c r="A81" s="16" t="s">
        <v>131</v>
      </c>
      <c r="B81" s="16" t="s">
        <v>132</v>
      </c>
      <c r="C81" s="17" t="s">
        <v>133</v>
      </c>
      <c r="D81" s="16">
        <v>0.3</v>
      </c>
      <c r="E81" s="16" t="s">
        <v>21</v>
      </c>
      <c r="F81" s="16">
        <v>32</v>
      </c>
      <c r="G81" s="16">
        <v>9.6</v>
      </c>
      <c r="H81" s="18"/>
      <c r="I81" s="18"/>
      <c r="J81" s="18"/>
      <c r="K81" s="18"/>
      <c r="L81" s="18"/>
      <c r="M81" s="18"/>
      <c r="N81" t="str">
        <f t="shared" si="2"/>
        <v>相机</v>
      </c>
      <c r="O81" t="str" cm="1">
        <f ca="1" t="array" ref="O81">_xlfn.TEXTJOIN(CHAR(10),TRUE,OFFSET(C81,0,0,MATCH(TRUE,(N82:N$1000&lt;&gt;""),0),1))</f>
        <v>大分辨率可达2560 × 1920；支持实时输出；支持图像远端放大，支持灵活的图像矫正；自带2个内置麦克风，1个内置扬声器，支持1路Line in输入，1路Line out输出；支持≥IP67防护，支持IK10防暴；传感器类型≥1/2.8"CMOS；彩色≥0.005 Lux @（F1.2，AGC ON）；黑白≥0.001 Lux @（F1.2，AGC ON），0 Lux with IR；</v>
      </c>
    </row>
    <row r="82" ht="106" outlineLevel="1" spans="1:15">
      <c r="A82" s="16" t="s">
        <v>134</v>
      </c>
      <c r="B82" s="16" t="s">
        <v>64</v>
      </c>
      <c r="C82" s="17" t="s">
        <v>135</v>
      </c>
      <c r="D82" s="16">
        <v>10</v>
      </c>
      <c r="E82" s="16" t="s">
        <v>27</v>
      </c>
      <c r="F82" s="16">
        <v>32</v>
      </c>
      <c r="G82" s="16">
        <v>320</v>
      </c>
      <c r="H82" s="18"/>
      <c r="I82" s="18"/>
      <c r="J82" s="18"/>
      <c r="K82" s="18"/>
      <c r="L82" s="18"/>
      <c r="M82" s="18"/>
      <c r="N82" t="str">
        <f t="shared" si="2"/>
        <v>边缘终端</v>
      </c>
      <c r="O82" t="str" cm="1">
        <f ca="1" t="array" ref="O82">_xlfn.TEXTJOIN(CHAR(10),TRUE,OFFSET(C82,0,0,MATCH(TRUE,(N83:N$1000&lt;&gt;""),0),1))</f>
        <v>通讯接口支持不小于2个RS-485接口,2个RS-232接口；触发输入≥2个报警输入；触发输出≥2个报警输出；音频接口≥1路音频输入，1路音频输出；网口数量≥18；光纤接口数量≥2；硬盘盘位数量≥4；接入路数≥12；含超警戒线事件监测软件。</v>
      </c>
    </row>
    <row r="83" ht="18" outlineLevel="1" spans="1:15">
      <c r="A83" s="16" t="s">
        <v>136</v>
      </c>
      <c r="B83" s="16" t="s">
        <v>137</v>
      </c>
      <c r="C83" s="17"/>
      <c r="D83" s="16">
        <v>3</v>
      </c>
      <c r="E83" s="16" t="s">
        <v>120</v>
      </c>
      <c r="F83" s="16">
        <v>8</v>
      </c>
      <c r="G83" s="16">
        <v>24</v>
      </c>
      <c r="H83" s="18"/>
      <c r="I83" s="18"/>
      <c r="J83" s="18"/>
      <c r="K83" s="18"/>
      <c r="L83" s="18"/>
      <c r="M83" s="18"/>
      <c r="N83" t="str">
        <f t="shared" si="2"/>
        <v>配套设施及安装</v>
      </c>
      <c r="O83" t="str" cm="1">
        <f ca="1" t="array" ref="O83">_xlfn.TEXTJOIN(CHAR(10),TRUE,OFFSET(C83,0,0,MATCH(TRUE,(N84:N$1000&lt;&gt;""),0),1))</f>
        <v/>
      </c>
    </row>
    <row r="84" ht="18" outlineLevel="1" spans="1:15">
      <c r="A84" s="11">
        <v>1.5</v>
      </c>
      <c r="B84" s="12" t="s">
        <v>138</v>
      </c>
      <c r="C84" s="13"/>
      <c r="D84" s="11"/>
      <c r="E84" s="11"/>
      <c r="F84" s="11"/>
      <c r="G84" s="12">
        <v>464.2</v>
      </c>
      <c r="H84" s="23"/>
      <c r="I84" s="23"/>
      <c r="J84" s="23"/>
      <c r="K84" s="23"/>
      <c r="L84" s="23"/>
      <c r="M84" s="24" t="s">
        <v>139</v>
      </c>
      <c r="N84" t="str">
        <f t="shared" si="2"/>
        <v>船闸上下游流速、流量监测</v>
      </c>
      <c r="O84" t="str" cm="1">
        <f ca="1" t="array" ref="O84">_xlfn.TEXTJOIN(CHAR(10),TRUE,OFFSET(C84,0,0,MATCH(TRUE,(N85:N$1000&lt;&gt;""),0),1))</f>
        <v/>
      </c>
    </row>
    <row r="85" ht="36" outlineLevel="1" spans="1:15">
      <c r="A85" s="16" t="s">
        <v>140</v>
      </c>
      <c r="B85" s="16" t="s">
        <v>141</v>
      </c>
      <c r="C85" s="17" t="s">
        <v>142</v>
      </c>
      <c r="D85" s="16">
        <v>25</v>
      </c>
      <c r="E85" s="16" t="s">
        <v>27</v>
      </c>
      <c r="F85" s="16">
        <v>12</v>
      </c>
      <c r="G85" s="16">
        <v>300</v>
      </c>
      <c r="H85" s="18"/>
      <c r="I85" s="18"/>
      <c r="J85" s="18"/>
      <c r="K85" s="18"/>
      <c r="L85" s="18"/>
      <c r="M85" s="18"/>
      <c r="N85" t="str">
        <f t="shared" si="2"/>
        <v>水平声学多普勒流速剖面仪</v>
      </c>
      <c r="O85" t="str" cm="1">
        <f ca="1" t="array" ref="O85">_xlfn.TEXTJOIN(CHAR(10),TRUE,OFFSET(C85,0,0,MATCH(TRUE,(N86:N$1000&lt;&gt;""),0),1))</f>
        <v>（1）工作频率：≥600kHz、测流波束数≥2个、波束角≤1.5°；
（2）流速测量精度：不劣于测量值的0.5%±5mm/s；
（3）声学水位测量范围：0.15-30m；
（4）流速剖面层数：≥128；
（5）数据接口：支持RS485输出Modbus协议；
（6）数据输出：可显示实时流量，实时水位，平均流速，断面面积，单元流速，累积流量，内部集成时钟芯片，可显示当前日期、时间；
（7）管理平台能同时支持至少100个用户的并发访问，通信中心能同时支持至少3000个终端的并发连接，具有PC端监测软件及手机APP。</v>
      </c>
    </row>
    <row r="86" ht="36" outlineLevel="1" spans="1:15">
      <c r="A86" s="16"/>
      <c r="B86" s="16"/>
      <c r="C86" s="17" t="s">
        <v>143</v>
      </c>
      <c r="D86" s="16"/>
      <c r="E86" s="16"/>
      <c r="F86" s="16"/>
      <c r="G86" s="16"/>
      <c r="H86" s="18"/>
      <c r="I86" s="18"/>
      <c r="J86" s="18"/>
      <c r="K86" s="18"/>
      <c r="L86" s="18"/>
      <c r="M86" s="18"/>
      <c r="N86" t="str">
        <f t="shared" si="2"/>
        <v/>
      </c>
      <c r="O86" t="str" cm="1">
        <f ca="1" t="array" ref="O86">_xlfn.TEXTJOIN(CHAR(10),TRUE,OFFSET(C86,0,0,MATCH(TRUE,(N87:N$1000&lt;&gt;""),0),1))</f>
        <v>（2）流速测量精度：不劣于测量值的0.5%±5mm/s；
（3）声学水位测量范围：0.15-30m；
（4）流速剖面层数：≥128；
（5）数据接口：支持RS485输出Modbus协议；
（6）数据输出：可显示实时流量，实时水位，平均流速，断面面积，单元流速，累积流量，内部集成时钟芯片，可显示当前日期、时间；
（7）管理平台能同时支持至少100个用户的并发访问，通信中心能同时支持至少3000个终端的并发连接，具有PC端监测软件及手机APP。</v>
      </c>
    </row>
    <row r="87" ht="18" outlineLevel="1" spans="1:15">
      <c r="A87" s="16"/>
      <c r="B87" s="16"/>
      <c r="C87" s="17" t="s">
        <v>144</v>
      </c>
      <c r="D87" s="16"/>
      <c r="E87" s="16"/>
      <c r="F87" s="16"/>
      <c r="G87" s="16"/>
      <c r="H87" s="18"/>
      <c r="I87" s="18"/>
      <c r="J87" s="18"/>
      <c r="K87" s="18"/>
      <c r="L87" s="18"/>
      <c r="M87" s="18"/>
      <c r="N87" t="str">
        <f t="shared" si="2"/>
        <v/>
      </c>
      <c r="O87" t="str" cm="1">
        <f ca="1" t="array" ref="O87">_xlfn.TEXTJOIN(CHAR(10),TRUE,OFFSET(C87,0,0,MATCH(TRUE,(N88:N$1000&lt;&gt;""),0),1))</f>
        <v>（3）声学水位测量范围：0.15-30m；
（4）流速剖面层数：≥128；
（5）数据接口：支持RS485输出Modbus协议；
（6）数据输出：可显示实时流量，实时水位，平均流速，断面面积，单元流速，累积流量，内部集成时钟芯片，可显示当前日期、时间；
（7）管理平台能同时支持至少100个用户的并发访问，通信中心能同时支持至少3000个终端的并发连接，具有PC端监测软件及手机APP。</v>
      </c>
    </row>
    <row r="88" ht="18" outlineLevel="1" spans="1:15">
      <c r="A88" s="16"/>
      <c r="B88" s="16"/>
      <c r="C88" s="17" t="s">
        <v>145</v>
      </c>
      <c r="D88" s="16"/>
      <c r="E88" s="16"/>
      <c r="F88" s="16"/>
      <c r="G88" s="16"/>
      <c r="H88" s="18"/>
      <c r="I88" s="18"/>
      <c r="J88" s="18"/>
      <c r="K88" s="18"/>
      <c r="L88" s="18"/>
      <c r="M88" s="18"/>
      <c r="N88" t="str">
        <f t="shared" si="2"/>
        <v/>
      </c>
      <c r="O88" t="str" cm="1">
        <f ca="1" t="array" ref="O88">_xlfn.TEXTJOIN(CHAR(10),TRUE,OFFSET(C88,0,0,MATCH(TRUE,(N89:N$1000&lt;&gt;""),0),1))</f>
        <v>（4）流速剖面层数：≥128；
（5）数据接口：支持RS485输出Modbus协议；
（6）数据输出：可显示实时流量，实时水位，平均流速，断面面积，单元流速，累积流量，内部集成时钟芯片，可显示当前日期、时间；
（7）管理平台能同时支持至少100个用户的并发访问，通信中心能同时支持至少3000个终端的并发连接，具有PC端监测软件及手机APP。</v>
      </c>
    </row>
    <row r="89" ht="18" outlineLevel="1" spans="1:15">
      <c r="A89" s="16"/>
      <c r="B89" s="16"/>
      <c r="C89" s="17" t="s">
        <v>146</v>
      </c>
      <c r="D89" s="16"/>
      <c r="E89" s="16"/>
      <c r="F89" s="16"/>
      <c r="G89" s="16"/>
      <c r="H89" s="18"/>
      <c r="I89" s="18"/>
      <c r="J89" s="18"/>
      <c r="K89" s="18"/>
      <c r="L89" s="18"/>
      <c r="M89" s="18"/>
      <c r="N89" t="str">
        <f t="shared" si="2"/>
        <v/>
      </c>
      <c r="O89" t="str" cm="1">
        <f ca="1" t="array" ref="O89">_xlfn.TEXTJOIN(CHAR(10),TRUE,OFFSET(C89,0,0,MATCH(TRUE,(N90:N$1000&lt;&gt;""),0),1))</f>
        <v>（5）数据接口：支持RS485输出Modbus协议；
（6）数据输出：可显示实时流量，实时水位，平均流速，断面面积，单元流速，累积流量，内部集成时钟芯片，可显示当前日期、时间；
（7）管理平台能同时支持至少100个用户的并发访问，通信中心能同时支持至少3000个终端的并发连接，具有PC端监测软件及手机APP。</v>
      </c>
    </row>
    <row r="90" ht="53" outlineLevel="1" spans="1:15">
      <c r="A90" s="16"/>
      <c r="B90" s="16"/>
      <c r="C90" s="17" t="s">
        <v>147</v>
      </c>
      <c r="D90" s="16"/>
      <c r="E90" s="16"/>
      <c r="F90" s="16"/>
      <c r="G90" s="16"/>
      <c r="H90" s="18"/>
      <c r="I90" s="18"/>
      <c r="J90" s="18"/>
      <c r="K90" s="18"/>
      <c r="L90" s="18"/>
      <c r="M90" s="18"/>
      <c r="N90" t="str">
        <f t="shared" si="2"/>
        <v/>
      </c>
      <c r="O90" t="str" cm="1">
        <f ca="1" t="array" ref="O90">_xlfn.TEXTJOIN(CHAR(10),TRUE,OFFSET(C90,0,0,MATCH(TRUE,(N91:N$1000&lt;&gt;""),0),1))</f>
        <v>（6）数据输出：可显示实时流量，实时水位，平均流速，断面面积，单元流速，累积流量，内部集成时钟芯片，可显示当前日期、时间；
（7）管理平台能同时支持至少100个用户的并发访问，通信中心能同时支持至少3000个终端的并发连接，具有PC端监测软件及手机APP。</v>
      </c>
    </row>
    <row r="91" ht="53" outlineLevel="1" spans="1:15">
      <c r="A91" s="16"/>
      <c r="B91" s="16"/>
      <c r="C91" s="17" t="s">
        <v>148</v>
      </c>
      <c r="D91" s="16"/>
      <c r="E91" s="16"/>
      <c r="F91" s="16"/>
      <c r="G91" s="16"/>
      <c r="H91" s="18"/>
      <c r="I91" s="18"/>
      <c r="J91" s="18"/>
      <c r="K91" s="18"/>
      <c r="L91" s="18"/>
      <c r="M91" s="18"/>
      <c r="N91" t="str">
        <f t="shared" si="2"/>
        <v/>
      </c>
      <c r="O91" t="str" cm="1">
        <f ca="1" t="array" ref="O91">_xlfn.TEXTJOIN(CHAR(10),TRUE,OFFSET(C91,0,0,MATCH(TRUE,(N92:N$1000&lt;&gt;""),0),1))</f>
        <v>（7）管理平台能同时支持至少100个用户的并发访问，通信中心能同时支持至少3000个终端的并发连接，具有PC端监测软件及手机APP。</v>
      </c>
    </row>
    <row r="92" ht="18" outlineLevel="1" spans="1:15">
      <c r="A92" s="16" t="s">
        <v>149</v>
      </c>
      <c r="B92" s="16" t="s">
        <v>150</v>
      </c>
      <c r="C92" s="17"/>
      <c r="D92" s="16">
        <v>2</v>
      </c>
      <c r="E92" s="16" t="s">
        <v>27</v>
      </c>
      <c r="F92" s="16">
        <v>12</v>
      </c>
      <c r="G92" s="16">
        <v>24</v>
      </c>
      <c r="H92" s="18"/>
      <c r="I92" s="18"/>
      <c r="J92" s="18"/>
      <c r="K92" s="18"/>
      <c r="L92" s="18"/>
      <c r="M92" s="18"/>
      <c r="N92" t="str">
        <f t="shared" si="2"/>
        <v>积算仪</v>
      </c>
      <c r="O92" t="str" cm="1">
        <f ca="1" t="array" ref="O92">_xlfn.TEXTJOIN(CHAR(10),TRUE,OFFSET(C92,0,0,MATCH(TRUE,(N93:N$1000&lt;&gt;""),0),1))</f>
        <v/>
      </c>
    </row>
    <row r="93" ht="18" outlineLevel="1" spans="1:15">
      <c r="A93" s="16" t="s">
        <v>151</v>
      </c>
      <c r="B93" s="16" t="s">
        <v>152</v>
      </c>
      <c r="C93" s="17"/>
      <c r="D93" s="16">
        <v>2.5</v>
      </c>
      <c r="E93" s="16" t="s">
        <v>21</v>
      </c>
      <c r="F93" s="16">
        <v>12</v>
      </c>
      <c r="G93" s="16">
        <v>30</v>
      </c>
      <c r="H93" s="18"/>
      <c r="I93" s="18"/>
      <c r="J93" s="18"/>
      <c r="K93" s="18"/>
      <c r="L93" s="18"/>
      <c r="M93" s="18"/>
      <c r="N93" t="str">
        <f t="shared" si="2"/>
        <v>遥测终端RTU</v>
      </c>
      <c r="O93" t="str" cm="1">
        <f ca="1" t="array" ref="O93">_xlfn.TEXTJOIN(CHAR(10),TRUE,OFFSET(C93,0,0,MATCH(TRUE,(N94:N$1000&lt;&gt;""),0),1))</f>
        <v/>
      </c>
    </row>
    <row r="94" ht="18" outlineLevel="1" spans="1:15">
      <c r="A94" s="16" t="s">
        <v>153</v>
      </c>
      <c r="B94" s="16" t="s">
        <v>29</v>
      </c>
      <c r="C94" s="17"/>
      <c r="D94" s="16">
        <v>0.08</v>
      </c>
      <c r="E94" s="16" t="s">
        <v>47</v>
      </c>
      <c r="F94" s="16">
        <v>12</v>
      </c>
      <c r="G94" s="16">
        <v>0.96</v>
      </c>
      <c r="H94" s="18"/>
      <c r="I94" s="18"/>
      <c r="J94" s="18"/>
      <c r="K94" s="18"/>
      <c r="L94" s="18"/>
      <c r="M94" s="18"/>
      <c r="N94" t="str">
        <f t="shared" si="2"/>
        <v>4G通讯卡</v>
      </c>
      <c r="O94" t="str" cm="1">
        <f ca="1" t="array" ref="O94">_xlfn.TEXTJOIN(CHAR(10),TRUE,OFFSET(C94,0,0,MATCH(TRUE,(N95:N$1000&lt;&gt;""),0),1))</f>
        <v/>
      </c>
    </row>
    <row r="95" ht="18" outlineLevel="1" spans="1:15">
      <c r="A95" s="16" t="s">
        <v>154</v>
      </c>
      <c r="B95" s="16" t="s">
        <v>155</v>
      </c>
      <c r="C95" s="17"/>
      <c r="D95" s="16">
        <v>1</v>
      </c>
      <c r="E95" s="16" t="s">
        <v>27</v>
      </c>
      <c r="F95" s="16">
        <v>12</v>
      </c>
      <c r="G95" s="16">
        <v>12</v>
      </c>
      <c r="H95" s="18"/>
      <c r="I95" s="18"/>
      <c r="J95" s="18"/>
      <c r="K95" s="18"/>
      <c r="L95" s="18"/>
      <c r="M95" s="18"/>
      <c r="N95" t="str">
        <f t="shared" si="2"/>
        <v>导轨</v>
      </c>
      <c r="O95" t="str" cm="1">
        <f ca="1" t="array" ref="O95">_xlfn.TEXTJOIN(CHAR(10),TRUE,OFFSET(C95,0,0,MATCH(TRUE,(N96:N$1000&lt;&gt;""),0),1))</f>
        <v/>
      </c>
    </row>
    <row r="96" ht="18" outlineLevel="1" spans="1:15">
      <c r="A96" s="16" t="s">
        <v>156</v>
      </c>
      <c r="B96" s="16" t="s">
        <v>48</v>
      </c>
      <c r="C96" s="17"/>
      <c r="D96" s="16">
        <v>0.1</v>
      </c>
      <c r="E96" s="16" t="s">
        <v>27</v>
      </c>
      <c r="F96" s="16">
        <v>12</v>
      </c>
      <c r="G96" s="16">
        <v>1.2</v>
      </c>
      <c r="H96" s="18"/>
      <c r="I96" s="18"/>
      <c r="J96" s="18"/>
      <c r="K96" s="18"/>
      <c r="L96" s="18"/>
      <c r="M96" s="18"/>
      <c r="N96" t="str">
        <f t="shared" si="2"/>
        <v>太阳能板</v>
      </c>
      <c r="O96" t="str" cm="1">
        <f ca="1" t="array" ref="O96">_xlfn.TEXTJOIN(CHAR(10),TRUE,OFFSET(C96,0,0,MATCH(TRUE,(N97:N$1000&lt;&gt;""),0),1))</f>
        <v/>
      </c>
    </row>
    <row r="97" ht="18" outlineLevel="1" spans="1:15">
      <c r="A97" s="16" t="s">
        <v>157</v>
      </c>
      <c r="B97" s="16" t="s">
        <v>49</v>
      </c>
      <c r="C97" s="17"/>
      <c r="D97" s="16">
        <v>0.12</v>
      </c>
      <c r="E97" s="16" t="s">
        <v>30</v>
      </c>
      <c r="F97" s="16">
        <v>12</v>
      </c>
      <c r="G97" s="16">
        <v>1.44</v>
      </c>
      <c r="H97" s="18"/>
      <c r="I97" s="18"/>
      <c r="J97" s="18"/>
      <c r="K97" s="18"/>
      <c r="L97" s="18"/>
      <c r="M97" s="18"/>
      <c r="N97" t="str">
        <f t="shared" si="2"/>
        <v>蓄电池</v>
      </c>
      <c r="O97" t="str" cm="1">
        <f ca="1" t="array" ref="O97">_xlfn.TEXTJOIN(CHAR(10),TRUE,OFFSET(C97,0,0,MATCH(TRUE,(N98:N$1000&lt;&gt;""),0),1))</f>
        <v/>
      </c>
    </row>
    <row r="98" ht="18" outlineLevel="1" spans="1:15">
      <c r="A98" s="16" t="s">
        <v>158</v>
      </c>
      <c r="B98" s="16" t="s">
        <v>50</v>
      </c>
      <c r="C98" s="17"/>
      <c r="D98" s="16">
        <v>0.05</v>
      </c>
      <c r="E98" s="16" t="s">
        <v>27</v>
      </c>
      <c r="F98" s="16">
        <v>12</v>
      </c>
      <c r="G98" s="16">
        <v>0.6</v>
      </c>
      <c r="H98" s="18"/>
      <c r="I98" s="18"/>
      <c r="J98" s="18"/>
      <c r="K98" s="18"/>
      <c r="L98" s="18"/>
      <c r="M98" s="18"/>
      <c r="N98" t="str">
        <f t="shared" si="2"/>
        <v>太阳能控制器</v>
      </c>
      <c r="O98" t="str" cm="1">
        <f ca="1" t="array" ref="O98">_xlfn.TEXTJOIN(CHAR(10),TRUE,OFFSET(C98,0,0,MATCH(TRUE,(N99:N$1000&lt;&gt;""),0),1))</f>
        <v/>
      </c>
    </row>
    <row r="99" ht="18" outlineLevel="1" spans="1:15">
      <c r="A99" s="16" t="s">
        <v>159</v>
      </c>
      <c r="B99" s="16" t="s">
        <v>160</v>
      </c>
      <c r="C99" s="17"/>
      <c r="D99" s="16">
        <v>0.5</v>
      </c>
      <c r="E99" s="16" t="s">
        <v>27</v>
      </c>
      <c r="F99" s="16">
        <v>12</v>
      </c>
      <c r="G99" s="16">
        <v>6</v>
      </c>
      <c r="H99" s="18"/>
      <c r="I99" s="18"/>
      <c r="J99" s="18"/>
      <c r="K99" s="18"/>
      <c r="L99" s="18"/>
      <c r="M99" s="18"/>
      <c r="N99" t="str">
        <f t="shared" ref="N99:N162" si="3">IF(B99&lt;&gt;"",B99,"")</f>
        <v>立杆、电箱</v>
      </c>
      <c r="O99" t="str" cm="1">
        <f ca="1" t="array" ref="O99">_xlfn.TEXTJOIN(CHAR(10),TRUE,OFFSET(C99,0,0,MATCH(TRUE,(N100:N$1000&lt;&gt;""),0),1))</f>
        <v/>
      </c>
    </row>
    <row r="100" ht="18" outlineLevel="1" spans="1:15">
      <c r="A100" s="16" t="s">
        <v>161</v>
      </c>
      <c r="B100" s="16" t="s">
        <v>162</v>
      </c>
      <c r="C100" s="17"/>
      <c r="D100" s="16">
        <v>1</v>
      </c>
      <c r="E100" s="16" t="s">
        <v>163</v>
      </c>
      <c r="F100" s="16">
        <v>12</v>
      </c>
      <c r="G100" s="16">
        <v>12</v>
      </c>
      <c r="H100" s="18"/>
      <c r="I100" s="18"/>
      <c r="J100" s="18"/>
      <c r="K100" s="18"/>
      <c r="L100" s="18"/>
      <c r="M100" s="18"/>
      <c r="N100" t="str">
        <f t="shared" si="3"/>
        <v>河床断面测量</v>
      </c>
      <c r="O100" t="str" cm="1">
        <f ca="1" t="array" ref="O100">_xlfn.TEXTJOIN(CHAR(10),TRUE,OFFSET(C100,0,0,MATCH(TRUE,(N101:N$1000&lt;&gt;""),0),1))</f>
        <v/>
      </c>
    </row>
    <row r="101" ht="18" outlineLevel="1" spans="1:15">
      <c r="A101" s="16" t="s">
        <v>164</v>
      </c>
      <c r="B101" s="16" t="s">
        <v>165</v>
      </c>
      <c r="C101" s="17"/>
      <c r="D101" s="16">
        <v>1</v>
      </c>
      <c r="E101" s="16" t="s">
        <v>163</v>
      </c>
      <c r="F101" s="16">
        <v>12</v>
      </c>
      <c r="G101" s="16">
        <v>12</v>
      </c>
      <c r="H101" s="18"/>
      <c r="I101" s="18"/>
      <c r="J101" s="18"/>
      <c r="K101" s="18"/>
      <c r="L101" s="18"/>
      <c r="M101" s="18"/>
      <c r="N101" t="str">
        <f t="shared" si="3"/>
        <v>水深测量</v>
      </c>
      <c r="O101" t="str" cm="1">
        <f ca="1" t="array" ref="O101">_xlfn.TEXTJOIN(CHAR(10),TRUE,OFFSET(C101,0,0,MATCH(TRUE,(N102:N$1000&lt;&gt;""),0),1))</f>
        <v/>
      </c>
    </row>
    <row r="102" ht="18" outlineLevel="1" spans="1:15">
      <c r="A102" s="16" t="s">
        <v>166</v>
      </c>
      <c r="B102" s="16" t="s">
        <v>118</v>
      </c>
      <c r="C102" s="17"/>
      <c r="D102" s="16">
        <v>8</v>
      </c>
      <c r="E102" s="16" t="s">
        <v>120</v>
      </c>
      <c r="F102" s="16">
        <v>8</v>
      </c>
      <c r="G102" s="16">
        <v>64</v>
      </c>
      <c r="H102" s="18"/>
      <c r="I102" s="18"/>
      <c r="J102" s="18"/>
      <c r="K102" s="18"/>
      <c r="L102" s="18"/>
      <c r="M102" s="18"/>
      <c r="N102" t="str">
        <f t="shared" si="3"/>
        <v>配套施工</v>
      </c>
      <c r="O102" t="str" cm="1">
        <f ca="1" t="array" ref="O102">_xlfn.TEXTJOIN(CHAR(10),TRUE,OFFSET(C102,0,0,MATCH(TRUE,(N103:N$1000&lt;&gt;""),0),1))</f>
        <v/>
      </c>
    </row>
    <row r="103" ht="18" outlineLevel="1" spans="1:15">
      <c r="A103" s="11">
        <v>1.6</v>
      </c>
      <c r="B103" s="12" t="s">
        <v>167</v>
      </c>
      <c r="C103" s="13"/>
      <c r="D103" s="11"/>
      <c r="E103" s="11"/>
      <c r="F103" s="11"/>
      <c r="G103" s="12">
        <v>652.5</v>
      </c>
      <c r="H103" s="23"/>
      <c r="I103" s="23"/>
      <c r="J103" s="23"/>
      <c r="K103" s="23"/>
      <c r="L103" s="23"/>
      <c r="M103" s="23" t="s">
        <v>168</v>
      </c>
      <c r="N103" t="str">
        <f t="shared" si="3"/>
        <v>船闸水下探测设备</v>
      </c>
      <c r="O103" t="str" cm="1">
        <f ca="1" t="array" ref="O103">_xlfn.TEXTJOIN(CHAR(10),TRUE,OFFSET(C103,0,0,MATCH(TRUE,(N104:N$1000&lt;&gt;""),0),1))</f>
        <v/>
      </c>
    </row>
    <row r="104" ht="36" outlineLevel="1" spans="1:15">
      <c r="A104" s="16" t="s">
        <v>169</v>
      </c>
      <c r="B104" s="16" t="s">
        <v>170</v>
      </c>
      <c r="C104" s="17" t="s">
        <v>171</v>
      </c>
      <c r="D104" s="16">
        <v>72.5</v>
      </c>
      <c r="E104" s="16" t="s">
        <v>21</v>
      </c>
      <c r="F104" s="16">
        <v>9</v>
      </c>
      <c r="G104" s="16">
        <v>652.5</v>
      </c>
      <c r="H104" s="18"/>
      <c r="I104" s="18"/>
      <c r="J104" s="18"/>
      <c r="K104" s="18"/>
      <c r="L104" s="18"/>
      <c r="M104" s="18"/>
      <c r="N104" t="str">
        <f t="shared" si="3"/>
        <v>水下机器人</v>
      </c>
      <c r="O104" t="str" cm="1">
        <f ca="1" t="array" ref="O104">_xlfn.TEXTJOIN(CHAR(10),TRUE,OFFSET(C104,0,0,MATCH(TRUE,(N105:N$1000&lt;&gt;""),0),1))</f>
        <v>（1）机体 1、尺寸：≤长700mm x宽470mm x高340mm；
（2）下潜深度：≥300米；
（3）推进器数量：≥6个，全矢量布局；
（4）航速及抗流：直行、上浮、下潜均≥1.5m/s（或3节）；
（5）机器本体集成照明：≥12000流明，亮度等级≥3种；
（6）储存大小：≥ 256GB；
（7）负载能力：≥10kg
（8）手动线缆盘长度≥300米；
（9）实时电池供电，可续航时间≥8小时；
（10）具备加速度仪、陀螺仪、电子罗盘、温度传感器、深度传感器、漏水检测传感器。
（11）摄像头：前置双摄；方向：前视+俯视；照片像素 ≥ 1200万；视频分辨率（像素） ≥ 4K或1200万
（12）防水等级≥IP68</v>
      </c>
    </row>
    <row r="105" ht="18" outlineLevel="1" spans="1:15">
      <c r="A105" s="16"/>
      <c r="B105" s="16"/>
      <c r="C105" s="17" t="s">
        <v>172</v>
      </c>
      <c r="D105" s="16"/>
      <c r="E105" s="16"/>
      <c r="F105" s="16"/>
      <c r="G105" s="16"/>
      <c r="H105" s="18"/>
      <c r="I105" s="18"/>
      <c r="J105" s="18"/>
      <c r="K105" s="18"/>
      <c r="L105" s="18"/>
      <c r="M105" s="18"/>
      <c r="N105" t="str">
        <f t="shared" si="3"/>
        <v/>
      </c>
      <c r="O105" t="str" cm="1">
        <f ca="1" t="array" ref="O105">_xlfn.TEXTJOIN(CHAR(10),TRUE,OFFSET(C105,0,0,MATCH(TRUE,(N106:N$1000&lt;&gt;""),0),1))</f>
        <v>（2）下潜深度：≥300米；
（3）推进器数量：≥6个，全矢量布局；
（4）航速及抗流：直行、上浮、下潜均≥1.5m/s（或3节）；
（5）机器本体集成照明：≥12000流明，亮度等级≥3种；
（6）储存大小：≥ 256GB；
（7）负载能力：≥10kg
（8）手动线缆盘长度≥300米；
（9）实时电池供电，可续航时间≥8小时；
（10）具备加速度仪、陀螺仪、电子罗盘、温度传感器、深度传感器、漏水检测传感器。
（11）摄像头：前置双摄；方向：前视+俯视；照片像素 ≥ 1200万；视频分辨率（像素） ≥ 4K或1200万
（12）防水等级≥IP68</v>
      </c>
    </row>
    <row r="106" ht="18" outlineLevel="1" spans="1:15">
      <c r="A106" s="16"/>
      <c r="B106" s="16"/>
      <c r="C106" s="17" t="s">
        <v>173</v>
      </c>
      <c r="D106" s="16"/>
      <c r="E106" s="16"/>
      <c r="F106" s="16"/>
      <c r="G106" s="16"/>
      <c r="H106" s="18"/>
      <c r="I106" s="18"/>
      <c r="J106" s="18"/>
      <c r="K106" s="18"/>
      <c r="L106" s="18"/>
      <c r="M106" s="18"/>
      <c r="N106" t="str">
        <f t="shared" si="3"/>
        <v/>
      </c>
      <c r="O106" t="str" cm="1">
        <f ca="1" t="array" ref="O106">_xlfn.TEXTJOIN(CHAR(10),TRUE,OFFSET(C106,0,0,MATCH(TRUE,(N107:N$1000&lt;&gt;""),0),1))</f>
        <v>（3）推进器数量：≥6个，全矢量布局；
（4）航速及抗流：直行、上浮、下潜均≥1.5m/s（或3节）；
（5）机器本体集成照明：≥12000流明，亮度等级≥3种；
（6）储存大小：≥ 256GB；
（7）负载能力：≥10kg
（8）手动线缆盘长度≥300米；
（9）实时电池供电，可续航时间≥8小时；
（10）具备加速度仪、陀螺仪、电子罗盘、温度传感器、深度传感器、漏水检测传感器。
（11）摄像头：前置双摄；方向：前视+俯视；照片像素 ≥ 1200万；视频分辨率（像素） ≥ 4K或1200万
（12）防水等级≥IP68</v>
      </c>
    </row>
    <row r="107" ht="36" outlineLevel="1" spans="1:15">
      <c r="A107" s="16"/>
      <c r="B107" s="16"/>
      <c r="C107" s="17" t="s">
        <v>174</v>
      </c>
      <c r="D107" s="16"/>
      <c r="E107" s="16"/>
      <c r="F107" s="16"/>
      <c r="G107" s="16"/>
      <c r="H107" s="18"/>
      <c r="I107" s="18"/>
      <c r="J107" s="18"/>
      <c r="K107" s="18"/>
      <c r="L107" s="18"/>
      <c r="M107" s="18"/>
      <c r="N107" t="str">
        <f t="shared" si="3"/>
        <v/>
      </c>
      <c r="O107" t="str" cm="1">
        <f ca="1" t="array" ref="O107">_xlfn.TEXTJOIN(CHAR(10),TRUE,OFFSET(C107,0,0,MATCH(TRUE,(N108:N$1000&lt;&gt;""),0),1))</f>
        <v>（4）航速及抗流：直行、上浮、下潜均≥1.5m/s（或3节）；
（5）机器本体集成照明：≥12000流明，亮度等级≥3种；
（6）储存大小：≥ 256GB；
（7）负载能力：≥10kg
（8）手动线缆盘长度≥300米；
（9）实时电池供电，可续航时间≥8小时；
（10）具备加速度仪、陀螺仪、电子罗盘、温度传感器、深度传感器、漏水检测传感器。
（11）摄像头：前置双摄；方向：前视+俯视；照片像素 ≥ 1200万；视频分辨率（像素） ≥ 4K或1200万
（12）防水等级≥IP68</v>
      </c>
    </row>
    <row r="108" ht="36" outlineLevel="1" spans="1:15">
      <c r="A108" s="16"/>
      <c r="B108" s="16"/>
      <c r="C108" s="17" t="s">
        <v>175</v>
      </c>
      <c r="D108" s="16"/>
      <c r="E108" s="16"/>
      <c r="F108" s="16"/>
      <c r="G108" s="16"/>
      <c r="H108" s="18"/>
      <c r="I108" s="18"/>
      <c r="J108" s="18"/>
      <c r="K108" s="18"/>
      <c r="L108" s="18"/>
      <c r="M108" s="18"/>
      <c r="N108" t="str">
        <f t="shared" si="3"/>
        <v/>
      </c>
      <c r="O108" t="str" cm="1">
        <f ca="1" t="array" ref="O108">_xlfn.TEXTJOIN(CHAR(10),TRUE,OFFSET(C108,0,0,MATCH(TRUE,(N109:N$1000&lt;&gt;""),0),1))</f>
        <v>（5）机器本体集成照明：≥12000流明，亮度等级≥3种；
（6）储存大小：≥ 256GB；
（7）负载能力：≥10kg
（8）手动线缆盘长度≥300米；
（9）实时电池供电，可续航时间≥8小时；
（10）具备加速度仪、陀螺仪、电子罗盘、温度传感器、深度传感器、漏水检测传感器。
（11）摄像头：前置双摄；方向：前视+俯视；照片像素 ≥ 1200万；视频分辨率（像素） ≥ 4K或1200万
（12）防水等级≥IP68</v>
      </c>
    </row>
    <row r="109" ht="18" outlineLevel="1" spans="1:15">
      <c r="A109" s="16"/>
      <c r="B109" s="16"/>
      <c r="C109" s="17" t="s">
        <v>176</v>
      </c>
      <c r="D109" s="16"/>
      <c r="E109" s="16"/>
      <c r="F109" s="16"/>
      <c r="G109" s="16"/>
      <c r="H109" s="18"/>
      <c r="I109" s="18"/>
      <c r="J109" s="18"/>
      <c r="K109" s="18"/>
      <c r="L109" s="18"/>
      <c r="M109" s="18"/>
      <c r="N109" t="str">
        <f t="shared" si="3"/>
        <v/>
      </c>
      <c r="O109" t="str" cm="1">
        <f ca="1" t="array" ref="O109">_xlfn.TEXTJOIN(CHAR(10),TRUE,OFFSET(C109,0,0,MATCH(TRUE,(N110:N$1000&lt;&gt;""),0),1))</f>
        <v>（6）储存大小：≥ 256GB；
（7）负载能力：≥10kg
（8）手动线缆盘长度≥300米；
（9）实时电池供电，可续航时间≥8小时；
（10）具备加速度仪、陀螺仪、电子罗盘、温度传感器、深度传感器、漏水检测传感器。
（11）摄像头：前置双摄；方向：前视+俯视；照片像素 ≥ 1200万；视频分辨率（像素） ≥ 4K或1200万
（12）防水等级≥IP68</v>
      </c>
    </row>
    <row r="110" ht="18" outlineLevel="1" spans="1:15">
      <c r="A110" s="16"/>
      <c r="B110" s="16"/>
      <c r="C110" s="17" t="s">
        <v>177</v>
      </c>
      <c r="D110" s="16"/>
      <c r="E110" s="16"/>
      <c r="F110" s="16"/>
      <c r="G110" s="16"/>
      <c r="H110" s="18"/>
      <c r="I110" s="18"/>
      <c r="J110" s="18"/>
      <c r="K110" s="18"/>
      <c r="L110" s="18"/>
      <c r="M110" s="18"/>
      <c r="N110" t="str">
        <f t="shared" si="3"/>
        <v/>
      </c>
      <c r="O110" t="str" cm="1">
        <f ca="1" t="array" ref="O110">_xlfn.TEXTJOIN(CHAR(10),TRUE,OFFSET(C110,0,0,MATCH(TRUE,(N111:N$1000&lt;&gt;""),0),1))</f>
        <v>（7）负载能力：≥10kg
（8）手动线缆盘长度≥300米；
（9）实时电池供电，可续航时间≥8小时；
（10）具备加速度仪、陀螺仪、电子罗盘、温度传感器、深度传感器、漏水检测传感器。
（11）摄像头：前置双摄；方向：前视+俯视；照片像素 ≥ 1200万；视频分辨率（像素） ≥ 4K或1200万
（12）防水等级≥IP68</v>
      </c>
    </row>
    <row r="111" ht="18" outlineLevel="1" spans="1:15">
      <c r="A111" s="16"/>
      <c r="B111" s="16"/>
      <c r="C111" s="17" t="s">
        <v>178</v>
      </c>
      <c r="D111" s="16"/>
      <c r="E111" s="16"/>
      <c r="F111" s="16"/>
      <c r="G111" s="16"/>
      <c r="H111" s="18"/>
      <c r="I111" s="18"/>
      <c r="J111" s="18"/>
      <c r="K111" s="18"/>
      <c r="L111" s="18"/>
      <c r="M111" s="18"/>
      <c r="N111" t="str">
        <f t="shared" si="3"/>
        <v/>
      </c>
      <c r="O111" t="str" cm="1">
        <f ca="1" t="array" ref="O111">_xlfn.TEXTJOIN(CHAR(10),TRUE,OFFSET(C111,0,0,MATCH(TRUE,(N112:N$1000&lt;&gt;""),0),1))</f>
        <v>（8）手动线缆盘长度≥300米；
（9）实时电池供电，可续航时间≥8小时；
（10）具备加速度仪、陀螺仪、电子罗盘、温度传感器、深度传感器、漏水检测传感器。
（11）摄像头：前置双摄；方向：前视+俯视；照片像素 ≥ 1200万；视频分辨率（像素） ≥ 4K或1200万
（12）防水等级≥IP68</v>
      </c>
    </row>
    <row r="112" ht="18" outlineLevel="1" spans="1:15">
      <c r="A112" s="16"/>
      <c r="B112" s="16"/>
      <c r="C112" s="17" t="s">
        <v>179</v>
      </c>
      <c r="D112" s="16"/>
      <c r="E112" s="16"/>
      <c r="F112" s="16"/>
      <c r="G112" s="16"/>
      <c r="H112" s="18"/>
      <c r="I112" s="18"/>
      <c r="J112" s="18"/>
      <c r="K112" s="18"/>
      <c r="L112" s="18"/>
      <c r="M112" s="18"/>
      <c r="N112" t="str">
        <f t="shared" si="3"/>
        <v/>
      </c>
      <c r="O112" t="str" cm="1">
        <f ca="1" t="array" ref="O112">_xlfn.TEXTJOIN(CHAR(10),TRUE,OFFSET(C112,0,0,MATCH(TRUE,(N113:N$1000&lt;&gt;""),0),1))</f>
        <v>（9）实时电池供电，可续航时间≥8小时；
（10）具备加速度仪、陀螺仪、电子罗盘、温度传感器、深度传感器、漏水检测传感器。
（11）摄像头：前置双摄；方向：前视+俯视；照片像素 ≥ 1200万；视频分辨率（像素） ≥ 4K或1200万
（12）防水等级≥IP68</v>
      </c>
    </row>
    <row r="113" ht="36" outlineLevel="1" spans="1:15">
      <c r="A113" s="16"/>
      <c r="B113" s="16"/>
      <c r="C113" s="17" t="s">
        <v>180</v>
      </c>
      <c r="D113" s="16"/>
      <c r="E113" s="16"/>
      <c r="F113" s="16"/>
      <c r="G113" s="16"/>
      <c r="H113" s="18"/>
      <c r="I113" s="18"/>
      <c r="J113" s="18"/>
      <c r="K113" s="18"/>
      <c r="L113" s="18"/>
      <c r="M113" s="18"/>
      <c r="N113" t="str">
        <f t="shared" si="3"/>
        <v/>
      </c>
      <c r="O113" t="str" cm="1">
        <f ca="1" t="array" ref="O113">_xlfn.TEXTJOIN(CHAR(10),TRUE,OFFSET(C113,0,0,MATCH(TRUE,(N114:N$1000&lt;&gt;""),0),1))</f>
        <v>（10）具备加速度仪、陀螺仪、电子罗盘、温度传感器、深度传感器、漏水检测传感器。
（11）摄像头：前置双摄；方向：前视+俯视；照片像素 ≥ 1200万；视频分辨率（像素） ≥ 4K或1200万
（12）防水等级≥IP68</v>
      </c>
    </row>
    <row r="114" ht="53" outlineLevel="1" spans="1:15">
      <c r="A114" s="16"/>
      <c r="B114" s="16"/>
      <c r="C114" s="17" t="s">
        <v>181</v>
      </c>
      <c r="D114" s="16"/>
      <c r="E114" s="16"/>
      <c r="F114" s="16"/>
      <c r="G114" s="16"/>
      <c r="H114" s="18"/>
      <c r="I114" s="18"/>
      <c r="J114" s="18"/>
      <c r="K114" s="18"/>
      <c r="L114" s="18"/>
      <c r="M114" s="18"/>
      <c r="N114" t="str">
        <f t="shared" si="3"/>
        <v/>
      </c>
      <c r="O114" t="str" cm="1">
        <f ca="1" t="array" ref="O114">_xlfn.TEXTJOIN(CHAR(10),TRUE,OFFSET(C114,0,0,MATCH(TRUE,(N115:N$1000&lt;&gt;""),0),1))</f>
        <v>（11）摄像头：前置双摄；方向：前视+俯视；照片像素 ≥ 1200万；视频分辨率（像素） ≥ 4K或1200万
（12）防水等级≥IP68</v>
      </c>
    </row>
    <row r="115" ht="18" outlineLevel="1" spans="1:15">
      <c r="A115" s="16"/>
      <c r="B115" s="16"/>
      <c r="C115" s="17" t="s">
        <v>182</v>
      </c>
      <c r="D115" s="16"/>
      <c r="E115" s="16"/>
      <c r="F115" s="16"/>
      <c r="G115" s="16"/>
      <c r="H115" s="18"/>
      <c r="I115" s="18"/>
      <c r="J115" s="18"/>
      <c r="K115" s="18"/>
      <c r="L115" s="18"/>
      <c r="M115" s="18"/>
      <c r="N115" t="str">
        <f t="shared" si="3"/>
        <v/>
      </c>
      <c r="O115" t="str" cm="1">
        <f ca="1" t="array" ref="O115">_xlfn.TEXTJOIN(CHAR(10),TRUE,OFFSET(C115,0,0,MATCH(TRUE,(N116:N$1000&lt;&gt;""),0),1))</f>
        <v>（12）防水等级≥IP68</v>
      </c>
    </row>
    <row r="116" ht="18" outlineLevel="1" spans="1:15">
      <c r="A116" s="11">
        <v>1.7</v>
      </c>
      <c r="B116" s="12" t="s">
        <v>183</v>
      </c>
      <c r="C116" s="13"/>
      <c r="D116" s="11"/>
      <c r="E116" s="11"/>
      <c r="F116" s="11"/>
      <c r="G116" s="12">
        <v>1276.4</v>
      </c>
      <c r="H116" s="23"/>
      <c r="I116" s="23"/>
      <c r="J116" s="23"/>
      <c r="K116" s="23"/>
      <c r="L116" s="23"/>
      <c r="M116" s="24" t="s">
        <v>122</v>
      </c>
      <c r="N116" t="str">
        <f t="shared" si="3"/>
        <v>船闸金属结构物及浮式系船柱监测</v>
      </c>
      <c r="O116" t="str" cm="1">
        <f ca="1" t="array" ref="O116">_xlfn.TEXTJOIN(CHAR(10),TRUE,OFFSET(C116,0,0,MATCH(TRUE,(N117:N$1000&lt;&gt;""),0),1))</f>
        <v/>
      </c>
    </row>
    <row r="117" ht="18" outlineLevel="1" spans="1:15">
      <c r="A117" s="16" t="s">
        <v>184</v>
      </c>
      <c r="B117" s="16" t="s">
        <v>185</v>
      </c>
      <c r="C117" s="17"/>
      <c r="D117" s="16"/>
      <c r="E117" s="16"/>
      <c r="F117" s="16"/>
      <c r="G117" s="26">
        <v>491.4</v>
      </c>
      <c r="H117" s="18"/>
      <c r="I117" s="18"/>
      <c r="J117" s="18"/>
      <c r="K117" s="18"/>
      <c r="L117" s="18"/>
      <c r="M117" s="18"/>
      <c r="N117" t="str">
        <f t="shared" si="3"/>
        <v>人字门健康监测</v>
      </c>
      <c r="O117" t="str" cm="1">
        <f ca="1" t="array" ref="O117">_xlfn.TEXTJOIN(CHAR(10),TRUE,OFFSET(C117,0,0,MATCH(TRUE,(N118:N$1000&lt;&gt;""),0),1))</f>
        <v/>
      </c>
    </row>
    <row r="118" ht="18" outlineLevel="1" spans="1:15">
      <c r="A118" s="16">
        <v>1</v>
      </c>
      <c r="B118" s="16" t="s">
        <v>186</v>
      </c>
      <c r="C118" s="17"/>
      <c r="D118" s="16">
        <v>0.5</v>
      </c>
      <c r="E118" s="16" t="s">
        <v>187</v>
      </c>
      <c r="F118" s="16">
        <v>336</v>
      </c>
      <c r="G118" s="16">
        <v>168</v>
      </c>
      <c r="H118" s="18"/>
      <c r="I118" s="18"/>
      <c r="J118" s="18"/>
      <c r="K118" s="18"/>
      <c r="L118" s="18"/>
      <c r="M118" s="18"/>
      <c r="N118" t="str">
        <f t="shared" si="3"/>
        <v>应力传感器</v>
      </c>
      <c r="O118" t="str" cm="1">
        <f ca="1" t="array" ref="O118">_xlfn.TEXTJOIN(CHAR(10),TRUE,OFFSET(C118,0,0,MATCH(TRUE,(N119:N$1000&lt;&gt;""),0),1))</f>
        <v/>
      </c>
    </row>
    <row r="119" ht="18" outlineLevel="1" spans="1:15">
      <c r="A119" s="16">
        <v>2</v>
      </c>
      <c r="B119" s="16" t="s">
        <v>188</v>
      </c>
      <c r="C119" s="17"/>
      <c r="D119" s="16">
        <v>0.5</v>
      </c>
      <c r="E119" s="16" t="s">
        <v>187</v>
      </c>
      <c r="F119" s="16">
        <v>168</v>
      </c>
      <c r="G119" s="16">
        <v>84</v>
      </c>
      <c r="H119" s="18"/>
      <c r="I119" s="18"/>
      <c r="J119" s="18"/>
      <c r="K119" s="18"/>
      <c r="L119" s="18"/>
      <c r="M119" s="18"/>
      <c r="N119" t="str">
        <f t="shared" si="3"/>
        <v>三向加速度传感器</v>
      </c>
      <c r="O119" t="str" cm="1">
        <f ca="1" t="array" ref="O119">_xlfn.TEXTJOIN(CHAR(10),TRUE,OFFSET(C119,0,0,MATCH(TRUE,(N120:N$1000&lt;&gt;""),0),1))</f>
        <v/>
      </c>
    </row>
    <row r="120" ht="18" outlineLevel="1" spans="1:15">
      <c r="A120" s="16">
        <v>3</v>
      </c>
      <c r="B120" s="16" t="s">
        <v>189</v>
      </c>
      <c r="C120" s="17"/>
      <c r="D120" s="16">
        <v>0.3</v>
      </c>
      <c r="E120" s="16" t="s">
        <v>187</v>
      </c>
      <c r="F120" s="16">
        <v>56</v>
      </c>
      <c r="G120" s="16">
        <v>16.8</v>
      </c>
      <c r="H120" s="18"/>
      <c r="I120" s="18"/>
      <c r="J120" s="18"/>
      <c r="K120" s="18"/>
      <c r="L120" s="18"/>
      <c r="M120" s="18"/>
      <c r="N120" t="str">
        <f t="shared" si="3"/>
        <v>倾角仪</v>
      </c>
      <c r="O120" t="str" cm="1">
        <f ca="1" t="array" ref="O120">_xlfn.TEXTJOIN(CHAR(10),TRUE,OFFSET(C120,0,0,MATCH(TRUE,(N121:N$1000&lt;&gt;""),0),1))</f>
        <v/>
      </c>
    </row>
    <row r="121" ht="18" outlineLevel="1" spans="1:15">
      <c r="A121" s="16">
        <v>4</v>
      </c>
      <c r="B121" s="16" t="s">
        <v>190</v>
      </c>
      <c r="C121" s="17"/>
      <c r="D121" s="16">
        <v>0.6</v>
      </c>
      <c r="E121" s="16" t="s">
        <v>187</v>
      </c>
      <c r="F121" s="16">
        <v>56</v>
      </c>
      <c r="G121" s="16">
        <v>33.6</v>
      </c>
      <c r="H121" s="18"/>
      <c r="I121" s="18"/>
      <c r="J121" s="18"/>
      <c r="K121" s="18"/>
      <c r="L121" s="18"/>
      <c r="M121" s="18"/>
      <c r="N121" t="str">
        <f t="shared" si="3"/>
        <v>声发射传感器</v>
      </c>
      <c r="O121" t="str" cm="1">
        <f ca="1" t="array" ref="O121">_xlfn.TEXTJOIN(CHAR(10),TRUE,OFFSET(C121,0,0,MATCH(TRUE,(N122:N$1000&lt;&gt;""),0),1))</f>
        <v/>
      </c>
    </row>
    <row r="122" ht="18" outlineLevel="1" spans="1:15">
      <c r="A122" s="16">
        <v>5</v>
      </c>
      <c r="B122" s="16" t="s">
        <v>191</v>
      </c>
      <c r="C122" s="17"/>
      <c r="D122" s="16">
        <v>7</v>
      </c>
      <c r="E122" s="16" t="s">
        <v>27</v>
      </c>
      <c r="F122" s="16">
        <v>7</v>
      </c>
      <c r="G122" s="16">
        <v>49</v>
      </c>
      <c r="H122" s="18"/>
      <c r="I122" s="18"/>
      <c r="J122" s="18"/>
      <c r="K122" s="18"/>
      <c r="L122" s="18"/>
      <c r="M122" s="18"/>
      <c r="N122" t="str">
        <f t="shared" si="3"/>
        <v>数据采集装置</v>
      </c>
      <c r="O122" t="str" cm="1">
        <f ca="1" t="array" ref="O122">_xlfn.TEXTJOIN(CHAR(10),TRUE,OFFSET(C122,0,0,MATCH(TRUE,(N123:N$1000&lt;&gt;""),0),1))</f>
        <v/>
      </c>
    </row>
    <row r="123" ht="18" outlineLevel="1" spans="1:15">
      <c r="A123" s="16">
        <v>6</v>
      </c>
      <c r="B123" s="16" t="s">
        <v>192</v>
      </c>
      <c r="C123" s="17"/>
      <c r="D123" s="16">
        <v>20</v>
      </c>
      <c r="E123" s="16" t="s">
        <v>27</v>
      </c>
      <c r="F123" s="16">
        <v>7</v>
      </c>
      <c r="G123" s="16">
        <v>140</v>
      </c>
      <c r="H123" s="18"/>
      <c r="I123" s="18"/>
      <c r="J123" s="18"/>
      <c r="K123" s="18"/>
      <c r="L123" s="18"/>
      <c r="M123" s="18"/>
      <c r="N123" t="str">
        <f t="shared" si="3"/>
        <v>闸门现地监测软件</v>
      </c>
      <c r="O123" t="str" cm="1">
        <f ca="1" t="array" ref="O123">_xlfn.TEXTJOIN(CHAR(10),TRUE,OFFSET(C123,0,0,MATCH(TRUE,(N124:N$1000&lt;&gt;""),0),1))</f>
        <v/>
      </c>
    </row>
    <row r="124" ht="18" outlineLevel="1" spans="1:15">
      <c r="A124" s="16" t="s">
        <v>193</v>
      </c>
      <c r="B124" s="16" t="s">
        <v>194</v>
      </c>
      <c r="C124" s="17"/>
      <c r="D124" s="16"/>
      <c r="E124" s="16"/>
      <c r="F124" s="16"/>
      <c r="G124" s="26">
        <v>425.2</v>
      </c>
      <c r="H124" s="18"/>
      <c r="I124" s="18"/>
      <c r="J124" s="18"/>
      <c r="K124" s="18"/>
      <c r="L124" s="18"/>
      <c r="M124" s="18"/>
      <c r="N124" t="str">
        <f t="shared" si="3"/>
        <v>液压机健康监测</v>
      </c>
      <c r="O124" t="str" cm="1">
        <f ca="1" t="array" ref="O124">_xlfn.TEXTJOIN(CHAR(10),TRUE,OFFSET(C124,0,0,MATCH(TRUE,(N125:N$1000&lt;&gt;""),0),1))</f>
        <v/>
      </c>
    </row>
    <row r="125" ht="18" outlineLevel="1" spans="1:15">
      <c r="A125" s="16">
        <v>1</v>
      </c>
      <c r="B125" s="16" t="s">
        <v>195</v>
      </c>
      <c r="C125" s="17"/>
      <c r="D125" s="16">
        <v>0.05</v>
      </c>
      <c r="E125" s="16" t="s">
        <v>120</v>
      </c>
      <c r="F125" s="16">
        <v>7</v>
      </c>
      <c r="G125" s="16">
        <v>0.35</v>
      </c>
      <c r="H125" s="18"/>
      <c r="I125" s="18"/>
      <c r="J125" s="18"/>
      <c r="K125" s="18"/>
      <c r="L125" s="18"/>
      <c r="M125" s="18"/>
      <c r="N125" t="str">
        <f t="shared" si="3"/>
        <v>电流电压传感器信号接入</v>
      </c>
      <c r="O125" t="str" cm="1">
        <f ca="1" t="array" ref="O125">_xlfn.TEXTJOIN(CHAR(10),TRUE,OFFSET(C125,0,0,MATCH(TRUE,(N126:N$1000&lt;&gt;""),0),1))</f>
        <v/>
      </c>
    </row>
    <row r="126" ht="18" outlineLevel="1" spans="1:15">
      <c r="A126" s="16">
        <v>2</v>
      </c>
      <c r="B126" s="16" t="s">
        <v>196</v>
      </c>
      <c r="C126" s="17"/>
      <c r="D126" s="16">
        <v>0.05</v>
      </c>
      <c r="E126" s="16" t="s">
        <v>120</v>
      </c>
      <c r="F126" s="16">
        <v>7</v>
      </c>
      <c r="G126" s="16">
        <v>0.35</v>
      </c>
      <c r="H126" s="18"/>
      <c r="I126" s="18"/>
      <c r="J126" s="18"/>
      <c r="K126" s="18"/>
      <c r="L126" s="18"/>
      <c r="M126" s="18"/>
      <c r="N126" t="str">
        <f t="shared" si="3"/>
        <v>阀芯位置传感器信号接入</v>
      </c>
      <c r="O126" t="str" cm="1">
        <f ca="1" t="array" ref="O126">_xlfn.TEXTJOIN(CHAR(10),TRUE,OFFSET(C126,0,0,MATCH(TRUE,(N127:N$1000&lt;&gt;""),0),1))</f>
        <v/>
      </c>
    </row>
    <row r="127" ht="18" outlineLevel="1" spans="1:15">
      <c r="A127" s="16">
        <v>3</v>
      </c>
      <c r="B127" s="16" t="s">
        <v>197</v>
      </c>
      <c r="C127" s="17"/>
      <c r="D127" s="16">
        <v>0.05</v>
      </c>
      <c r="E127" s="16" t="s">
        <v>120</v>
      </c>
      <c r="F127" s="16">
        <v>7</v>
      </c>
      <c r="G127" s="16">
        <v>0.35</v>
      </c>
      <c r="H127" s="18"/>
      <c r="I127" s="18"/>
      <c r="J127" s="18"/>
      <c r="K127" s="18"/>
      <c r="L127" s="18"/>
      <c r="M127" s="18"/>
      <c r="N127" t="str">
        <f t="shared" si="3"/>
        <v>系统压力传感器信号接入</v>
      </c>
      <c r="O127" t="str" cm="1">
        <f ca="1" t="array" ref="O127">_xlfn.TEXTJOIN(CHAR(10),TRUE,OFFSET(C127,0,0,MATCH(TRUE,(N128:N$1000&lt;&gt;""),0),1))</f>
        <v/>
      </c>
    </row>
    <row r="128" ht="18" outlineLevel="1" spans="1:15">
      <c r="A128" s="16">
        <v>4</v>
      </c>
      <c r="B128" s="16" t="s">
        <v>198</v>
      </c>
      <c r="C128" s="17"/>
      <c r="D128" s="16">
        <v>0.05</v>
      </c>
      <c r="E128" s="16" t="s">
        <v>120</v>
      </c>
      <c r="F128" s="16">
        <v>7</v>
      </c>
      <c r="G128" s="16">
        <v>0.35</v>
      </c>
      <c r="H128" s="18"/>
      <c r="I128" s="18"/>
      <c r="J128" s="18"/>
      <c r="K128" s="18"/>
      <c r="L128" s="18"/>
      <c r="M128" s="18"/>
      <c r="N128" t="str">
        <f t="shared" si="3"/>
        <v>有杆腔压力传感器信号接入</v>
      </c>
      <c r="O128" t="str" cm="1">
        <f ca="1" t="array" ref="O128">_xlfn.TEXTJOIN(CHAR(10),TRUE,OFFSET(C128,0,0,MATCH(TRUE,(N129:N$1000&lt;&gt;""),0),1))</f>
        <v/>
      </c>
    </row>
    <row r="129" ht="18" outlineLevel="1" spans="1:15">
      <c r="A129" s="16">
        <v>5</v>
      </c>
      <c r="B129" s="16" t="s">
        <v>199</v>
      </c>
      <c r="C129" s="17"/>
      <c r="D129" s="16">
        <v>0.05</v>
      </c>
      <c r="E129" s="16" t="s">
        <v>120</v>
      </c>
      <c r="F129" s="16">
        <v>7</v>
      </c>
      <c r="G129" s="16">
        <v>0.35</v>
      </c>
      <c r="H129" s="18"/>
      <c r="I129" s="18"/>
      <c r="J129" s="18"/>
      <c r="K129" s="18"/>
      <c r="L129" s="18"/>
      <c r="M129" s="18"/>
      <c r="N129" t="str">
        <f t="shared" si="3"/>
        <v>无杆腔压力传感器信号接入</v>
      </c>
      <c r="O129" t="str" cm="1">
        <f ca="1" t="array" ref="O129">_xlfn.TEXTJOIN(CHAR(10),TRUE,OFFSET(C129,0,0,MATCH(TRUE,(N130:N$1000&lt;&gt;""),0),1))</f>
        <v/>
      </c>
    </row>
    <row r="130" ht="18" outlineLevel="1" spans="1:15">
      <c r="A130" s="16">
        <v>6</v>
      </c>
      <c r="B130" s="16" t="s">
        <v>200</v>
      </c>
      <c r="C130" s="17"/>
      <c r="D130" s="16">
        <v>0.05</v>
      </c>
      <c r="E130" s="16" t="s">
        <v>120</v>
      </c>
      <c r="F130" s="16">
        <v>7</v>
      </c>
      <c r="G130" s="16">
        <v>0.35</v>
      </c>
      <c r="H130" s="18"/>
      <c r="I130" s="18"/>
      <c r="J130" s="18"/>
      <c r="K130" s="18"/>
      <c r="L130" s="18"/>
      <c r="M130" s="18"/>
      <c r="N130" t="str">
        <f t="shared" si="3"/>
        <v>高压流量传感器信号接入</v>
      </c>
      <c r="O130" t="str" cm="1">
        <f ca="1" t="array" ref="O130">_xlfn.TEXTJOIN(CHAR(10),TRUE,OFFSET(C130,0,0,MATCH(TRUE,(N131:N$1000&lt;&gt;""),0),1))</f>
        <v/>
      </c>
    </row>
    <row r="131" ht="18" outlineLevel="1" spans="1:15">
      <c r="A131" s="16">
        <v>7</v>
      </c>
      <c r="B131" s="16" t="s">
        <v>201</v>
      </c>
      <c r="C131" s="17"/>
      <c r="D131" s="16">
        <v>0.05</v>
      </c>
      <c r="E131" s="16" t="s">
        <v>120</v>
      </c>
      <c r="F131" s="16">
        <v>7</v>
      </c>
      <c r="G131" s="16">
        <v>0.35</v>
      </c>
      <c r="H131" s="18"/>
      <c r="I131" s="18"/>
      <c r="J131" s="18"/>
      <c r="K131" s="18"/>
      <c r="L131" s="18"/>
      <c r="M131" s="18"/>
      <c r="N131" t="str">
        <f t="shared" si="3"/>
        <v>液温传感器信号接入</v>
      </c>
      <c r="O131" t="str" cm="1">
        <f ca="1" t="array" ref="O131">_xlfn.TEXTJOIN(CHAR(10),TRUE,OFFSET(C131,0,0,MATCH(TRUE,(N132:N$1000&lt;&gt;""),0),1))</f>
        <v/>
      </c>
    </row>
    <row r="132" ht="18" outlineLevel="1" spans="1:15">
      <c r="A132" s="16">
        <v>8</v>
      </c>
      <c r="B132" s="16" t="s">
        <v>202</v>
      </c>
      <c r="C132" s="17"/>
      <c r="D132" s="16">
        <v>0.05</v>
      </c>
      <c r="E132" s="16" t="s">
        <v>120</v>
      </c>
      <c r="F132" s="16">
        <v>7</v>
      </c>
      <c r="G132" s="16">
        <v>0.35</v>
      </c>
      <c r="H132" s="18"/>
      <c r="I132" s="18"/>
      <c r="J132" s="18"/>
      <c r="K132" s="18"/>
      <c r="L132" s="18"/>
      <c r="M132" s="18"/>
      <c r="N132" t="str">
        <f t="shared" si="3"/>
        <v>液位传感器信号接入</v>
      </c>
      <c r="O132" t="str" cm="1">
        <f ca="1" t="array" ref="O132">_xlfn.TEXTJOIN(CHAR(10),TRUE,OFFSET(C132,0,0,MATCH(TRUE,(N133:N$1000&lt;&gt;""),0),1))</f>
        <v/>
      </c>
    </row>
    <row r="133" ht="18" outlineLevel="1" spans="1:15">
      <c r="A133" s="16">
        <v>9</v>
      </c>
      <c r="B133" s="16" t="s">
        <v>203</v>
      </c>
      <c r="C133" s="17"/>
      <c r="D133" s="16">
        <v>8.5</v>
      </c>
      <c r="E133" s="16" t="s">
        <v>27</v>
      </c>
      <c r="F133" s="16">
        <v>28</v>
      </c>
      <c r="G133" s="16">
        <v>238</v>
      </c>
      <c r="H133" s="18"/>
      <c r="I133" s="18"/>
      <c r="J133" s="18"/>
      <c r="K133" s="18"/>
      <c r="L133" s="18"/>
      <c r="M133" s="18"/>
      <c r="N133" t="str">
        <f t="shared" si="3"/>
        <v>油液污染监测模块</v>
      </c>
      <c r="O133" t="str" cm="1">
        <f ca="1" t="array" ref="O133">_xlfn.TEXTJOIN(CHAR(10),TRUE,OFFSET(C133,0,0,MATCH(TRUE,(N134:N$1000&lt;&gt;""),0),1))</f>
        <v/>
      </c>
    </row>
    <row r="134" ht="18" outlineLevel="1" spans="1:15">
      <c r="A134" s="16">
        <v>10</v>
      </c>
      <c r="B134" s="16" t="s">
        <v>204</v>
      </c>
      <c r="C134" s="17"/>
      <c r="D134" s="16">
        <v>0.08</v>
      </c>
      <c r="E134" s="16" t="s">
        <v>187</v>
      </c>
      <c r="F134" s="16">
        <v>28</v>
      </c>
      <c r="G134" s="16">
        <v>2.24</v>
      </c>
      <c r="H134" s="18"/>
      <c r="I134" s="18"/>
      <c r="J134" s="18"/>
      <c r="K134" s="18"/>
      <c r="L134" s="18"/>
      <c r="M134" s="18"/>
      <c r="N134" t="str">
        <f t="shared" si="3"/>
        <v>电机转速传感器</v>
      </c>
      <c r="O134" t="str" cm="1">
        <f ca="1" t="array" ref="O134">_xlfn.TEXTJOIN(CHAR(10),TRUE,OFFSET(C134,0,0,MATCH(TRUE,(N135:N$1000&lt;&gt;""),0),1))</f>
        <v/>
      </c>
    </row>
    <row r="135" ht="18" outlineLevel="1" spans="1:15">
      <c r="A135" s="16">
        <v>11</v>
      </c>
      <c r="B135" s="16" t="s">
        <v>205</v>
      </c>
      <c r="C135" s="17"/>
      <c r="D135" s="16">
        <v>0.3</v>
      </c>
      <c r="E135" s="16" t="s">
        <v>187</v>
      </c>
      <c r="F135" s="16">
        <v>112</v>
      </c>
      <c r="G135" s="16">
        <v>33.6</v>
      </c>
      <c r="H135" s="18"/>
      <c r="I135" s="18"/>
      <c r="J135" s="18"/>
      <c r="K135" s="18"/>
      <c r="L135" s="18"/>
      <c r="M135" s="18"/>
      <c r="N135" t="str">
        <f t="shared" si="3"/>
        <v>油泵电机组振动监测传感器</v>
      </c>
      <c r="O135" t="str" cm="1">
        <f ca="1" t="array" ref="O135">_xlfn.TEXTJOIN(CHAR(10),TRUE,OFFSET(C135,0,0,MATCH(TRUE,(N136:N$1000&lt;&gt;""),0),1))</f>
        <v/>
      </c>
    </row>
    <row r="136" ht="18" outlineLevel="1" spans="1:15">
      <c r="A136" s="16">
        <v>12</v>
      </c>
      <c r="B136" s="16" t="s">
        <v>206</v>
      </c>
      <c r="C136" s="17"/>
      <c r="D136" s="16">
        <v>0.12</v>
      </c>
      <c r="E136" s="16" t="s">
        <v>187</v>
      </c>
      <c r="F136" s="16">
        <v>27</v>
      </c>
      <c r="G136" s="16">
        <v>3.24</v>
      </c>
      <c r="H136" s="18"/>
      <c r="I136" s="18"/>
      <c r="J136" s="18"/>
      <c r="K136" s="18"/>
      <c r="L136" s="18"/>
      <c r="M136" s="18"/>
      <c r="N136" t="str">
        <f t="shared" si="3"/>
        <v>液压泵站音量传感器</v>
      </c>
      <c r="O136" t="str" cm="1">
        <f ca="1" t="array" ref="O136">_xlfn.TEXTJOIN(CHAR(10),TRUE,OFFSET(C136,0,0,MATCH(TRUE,(N137:N$1000&lt;&gt;""),0),1))</f>
        <v/>
      </c>
    </row>
    <row r="137" ht="18" outlineLevel="1" spans="1:15">
      <c r="A137" s="16">
        <v>13</v>
      </c>
      <c r="B137" s="16" t="s">
        <v>207</v>
      </c>
      <c r="C137" s="17"/>
      <c r="D137" s="16">
        <v>0.22</v>
      </c>
      <c r="E137" s="16" t="s">
        <v>187</v>
      </c>
      <c r="F137" s="16">
        <v>56</v>
      </c>
      <c r="G137" s="16">
        <v>12.32</v>
      </c>
      <c r="H137" s="18"/>
      <c r="I137" s="18"/>
      <c r="J137" s="18"/>
      <c r="K137" s="18"/>
      <c r="L137" s="18"/>
      <c r="M137" s="18"/>
      <c r="N137" t="str">
        <f t="shared" si="3"/>
        <v>油缸爬行监测传感器</v>
      </c>
      <c r="O137" t="str" cm="1">
        <f ca="1" t="array" ref="O137">_xlfn.TEXTJOIN(CHAR(10),TRUE,OFFSET(C137,0,0,MATCH(TRUE,(N138:N$1000&lt;&gt;""),0),1))</f>
        <v/>
      </c>
    </row>
    <row r="138" ht="18" outlineLevel="1" spans="1:15">
      <c r="A138" s="16">
        <v>14</v>
      </c>
      <c r="B138" s="16" t="s">
        <v>208</v>
      </c>
      <c r="C138" s="17"/>
      <c r="D138" s="16">
        <v>0.25</v>
      </c>
      <c r="E138" s="16" t="s">
        <v>187</v>
      </c>
      <c r="F138" s="16">
        <v>56</v>
      </c>
      <c r="G138" s="16">
        <v>14</v>
      </c>
      <c r="H138" s="18"/>
      <c r="I138" s="18"/>
      <c r="J138" s="18"/>
      <c r="K138" s="18"/>
      <c r="L138" s="18"/>
      <c r="M138" s="18"/>
      <c r="N138" t="str">
        <f t="shared" si="3"/>
        <v>结构应力监测传感器</v>
      </c>
      <c r="O138" t="str" cm="1">
        <f ca="1" t="array" ref="O138">_xlfn.TEXTJOIN(CHAR(10),TRUE,OFFSET(C138,0,0,MATCH(TRUE,(N139:N$1000&lt;&gt;""),0),1))</f>
        <v/>
      </c>
    </row>
    <row r="139" ht="18" outlineLevel="1" spans="1:15">
      <c r="A139" s="16">
        <v>15</v>
      </c>
      <c r="B139" s="16" t="s">
        <v>191</v>
      </c>
      <c r="C139" s="17"/>
      <c r="D139" s="16">
        <v>7</v>
      </c>
      <c r="E139" s="16" t="s">
        <v>27</v>
      </c>
      <c r="F139" s="16">
        <v>7</v>
      </c>
      <c r="G139" s="16">
        <v>49</v>
      </c>
      <c r="H139" s="18"/>
      <c r="I139" s="18"/>
      <c r="J139" s="18"/>
      <c r="K139" s="18"/>
      <c r="L139" s="18"/>
      <c r="M139" s="18"/>
      <c r="N139" t="str">
        <f t="shared" si="3"/>
        <v>数据采集装置</v>
      </c>
      <c r="O139" t="str" cm="1">
        <f ca="1" t="array" ref="O139">_xlfn.TEXTJOIN(CHAR(10),TRUE,OFFSET(C139,0,0,MATCH(TRUE,(N140:N$1000&lt;&gt;""),0),1))</f>
        <v/>
      </c>
    </row>
    <row r="140" ht="18" outlineLevel="1" spans="1:15">
      <c r="A140" s="16">
        <v>16</v>
      </c>
      <c r="B140" s="16" t="s">
        <v>209</v>
      </c>
      <c r="C140" s="17"/>
      <c r="D140" s="16">
        <v>10</v>
      </c>
      <c r="E140" s="16" t="s">
        <v>27</v>
      </c>
      <c r="F140" s="16">
        <v>7</v>
      </c>
      <c r="G140" s="16">
        <v>70</v>
      </c>
      <c r="H140" s="18"/>
      <c r="I140" s="18"/>
      <c r="J140" s="18"/>
      <c r="K140" s="18"/>
      <c r="L140" s="18"/>
      <c r="M140" s="18"/>
      <c r="N140" t="str">
        <f t="shared" si="3"/>
        <v>启闭机现地监测软件</v>
      </c>
      <c r="O140" t="str" cm="1">
        <f ca="1" t="array" ref="O140">_xlfn.TEXTJOIN(CHAR(10),TRUE,OFFSET(C140,0,0,MATCH(TRUE,(N141:N$1000&lt;&gt;""),0),1))</f>
        <v/>
      </c>
    </row>
    <row r="141" ht="18" outlineLevel="1" spans="1:15">
      <c r="A141" s="16" t="s">
        <v>210</v>
      </c>
      <c r="B141" s="16" t="s">
        <v>211</v>
      </c>
      <c r="C141" s="17"/>
      <c r="D141" s="16"/>
      <c r="E141" s="16"/>
      <c r="F141" s="16"/>
      <c r="G141" s="26">
        <v>359.8</v>
      </c>
      <c r="H141" s="18"/>
      <c r="I141" s="18"/>
      <c r="J141" s="18"/>
      <c r="K141" s="18"/>
      <c r="L141" s="18"/>
      <c r="M141" s="18"/>
      <c r="N141" t="str">
        <f t="shared" si="3"/>
        <v>浮式系船柱健康监测</v>
      </c>
      <c r="O141" t="str" cm="1">
        <f ca="1" t="array" ref="O141">_xlfn.TEXTJOIN(CHAR(10),TRUE,OFFSET(C141,0,0,MATCH(TRUE,(N142:N$1000&lt;&gt;""),0),1))</f>
        <v/>
      </c>
    </row>
    <row r="142" ht="18" outlineLevel="1" spans="1:15">
      <c r="A142" s="16">
        <v>1</v>
      </c>
      <c r="B142" s="16" t="s">
        <v>212</v>
      </c>
      <c r="C142" s="17"/>
      <c r="D142" s="16">
        <v>0.65</v>
      </c>
      <c r="E142" s="16" t="s">
        <v>187</v>
      </c>
      <c r="F142" s="16">
        <v>156</v>
      </c>
      <c r="G142" s="16">
        <v>101.4</v>
      </c>
      <c r="H142" s="18"/>
      <c r="I142" s="18"/>
      <c r="J142" s="18"/>
      <c r="K142" s="18"/>
      <c r="L142" s="18"/>
      <c r="M142" s="18"/>
      <c r="N142" t="str">
        <f t="shared" si="3"/>
        <v>激光测距传感器</v>
      </c>
      <c r="O142" t="str" cm="1">
        <f ca="1" t="array" ref="O142">_xlfn.TEXTJOIN(CHAR(10),TRUE,OFFSET(C142,0,0,MATCH(TRUE,(N143:N$1000&lt;&gt;""),0),1))</f>
        <v/>
      </c>
    </row>
    <row r="143" ht="18" outlineLevel="1" spans="1:15">
      <c r="A143" s="16">
        <v>2</v>
      </c>
      <c r="B143" s="16" t="s">
        <v>213</v>
      </c>
      <c r="C143" s="17"/>
      <c r="D143" s="16">
        <v>0.4</v>
      </c>
      <c r="E143" s="16" t="s">
        <v>187</v>
      </c>
      <c r="F143" s="16">
        <v>156</v>
      </c>
      <c r="G143" s="16">
        <v>62.4</v>
      </c>
      <c r="H143" s="18"/>
      <c r="I143" s="18"/>
      <c r="J143" s="18"/>
      <c r="K143" s="18"/>
      <c r="L143" s="18"/>
      <c r="M143" s="18"/>
      <c r="N143" t="str">
        <f t="shared" si="3"/>
        <v>超声应力传感器</v>
      </c>
      <c r="O143" t="str" cm="1">
        <f ca="1" t="array" ref="O143">_xlfn.TEXTJOIN(CHAR(10),TRUE,OFFSET(C143,0,0,MATCH(TRUE,(N144:N$1000&lt;&gt;""),0),1))</f>
        <v/>
      </c>
    </row>
    <row r="144" ht="18" outlineLevel="1" spans="1:15">
      <c r="A144" s="16">
        <v>3</v>
      </c>
      <c r="B144" s="16" t="s">
        <v>191</v>
      </c>
      <c r="C144" s="17"/>
      <c r="D144" s="16">
        <v>2</v>
      </c>
      <c r="E144" s="16" t="s">
        <v>187</v>
      </c>
      <c r="F144" s="16">
        <v>38</v>
      </c>
      <c r="G144" s="16">
        <v>76</v>
      </c>
      <c r="H144" s="18"/>
      <c r="I144" s="18"/>
      <c r="J144" s="18"/>
      <c r="K144" s="18"/>
      <c r="L144" s="18"/>
      <c r="M144" s="18"/>
      <c r="N144" t="str">
        <f t="shared" si="3"/>
        <v>数据采集装置</v>
      </c>
      <c r="O144" t="str" cm="1">
        <f ca="1" t="array" ref="O144">_xlfn.TEXTJOIN(CHAR(10),TRUE,OFFSET(C144,0,0,MATCH(TRUE,(N145:N$1000&lt;&gt;""),0),1))</f>
        <v/>
      </c>
    </row>
    <row r="145" ht="18" outlineLevel="1" spans="1:15">
      <c r="A145" s="16">
        <v>4</v>
      </c>
      <c r="B145" s="16" t="s">
        <v>214</v>
      </c>
      <c r="C145" s="17"/>
      <c r="D145" s="16">
        <v>0.5</v>
      </c>
      <c r="E145" s="16" t="s">
        <v>27</v>
      </c>
      <c r="F145" s="16">
        <v>156</v>
      </c>
      <c r="G145" s="16">
        <v>78</v>
      </c>
      <c r="H145" s="18"/>
      <c r="I145" s="18"/>
      <c r="J145" s="18"/>
      <c r="K145" s="18"/>
      <c r="L145" s="18"/>
      <c r="M145" s="18"/>
      <c r="N145" t="str">
        <f t="shared" si="3"/>
        <v>相关线缆及线缆保护管及支架</v>
      </c>
      <c r="O145" t="str" cm="1">
        <f ca="1" t="array" ref="O145">_xlfn.TEXTJOIN(CHAR(10),TRUE,OFFSET(C145,0,0,MATCH(TRUE,(N146:N$1000&lt;&gt;""),0),1))</f>
        <v/>
      </c>
    </row>
    <row r="146" ht="18" outlineLevel="1" spans="1:15">
      <c r="A146" s="16">
        <v>5</v>
      </c>
      <c r="B146" s="16" t="s">
        <v>215</v>
      </c>
      <c r="C146" s="17" t="s">
        <v>216</v>
      </c>
      <c r="D146" s="16">
        <v>6</v>
      </c>
      <c r="E146" s="16" t="s">
        <v>27</v>
      </c>
      <c r="F146" s="16">
        <v>7</v>
      </c>
      <c r="G146" s="16">
        <v>42</v>
      </c>
      <c r="H146" s="18"/>
      <c r="I146" s="18"/>
      <c r="J146" s="18"/>
      <c r="K146" s="18"/>
      <c r="L146" s="18"/>
      <c r="M146" s="18"/>
      <c r="N146" t="str">
        <f t="shared" si="3"/>
        <v>现地监测智能终端</v>
      </c>
      <c r="O146" t="str" cm="1">
        <f ca="1" t="array" ref="O146">_xlfn.TEXTJOIN(CHAR(10),TRUE,OFFSET(C146,0,0,MATCH(TRUE,(N147:N$1000&lt;&gt;""),0),1))</f>
        <v>含软件</v>
      </c>
    </row>
    <row r="147" ht="18" outlineLevel="1" spans="1:15">
      <c r="A147" s="11">
        <v>6</v>
      </c>
      <c r="B147" s="12" t="s">
        <v>217</v>
      </c>
      <c r="C147" s="13"/>
      <c r="D147" s="11"/>
      <c r="E147" s="11"/>
      <c r="F147" s="11"/>
      <c r="G147" s="12">
        <v>72</v>
      </c>
      <c r="H147" s="23"/>
      <c r="I147" s="23"/>
      <c r="J147" s="23"/>
      <c r="K147" s="23"/>
      <c r="L147" s="23"/>
      <c r="M147" s="23" t="s">
        <v>218</v>
      </c>
      <c r="N147" t="str">
        <f t="shared" si="3"/>
        <v>船闸气象监测</v>
      </c>
      <c r="O147" t="str" cm="1">
        <f ca="1" t="array" ref="O147">_xlfn.TEXTJOIN(CHAR(10),TRUE,OFFSET(C147,0,0,MATCH(TRUE,(N148:N$1000&lt;&gt;""),0),1))</f>
        <v/>
      </c>
    </row>
    <row r="148" ht="18" outlineLevel="1" spans="1:15">
      <c r="A148" s="16" t="s">
        <v>219</v>
      </c>
      <c r="B148" s="16" t="s">
        <v>220</v>
      </c>
      <c r="C148" s="17"/>
      <c r="D148" s="16">
        <v>2</v>
      </c>
      <c r="E148" s="16" t="s">
        <v>27</v>
      </c>
      <c r="F148" s="16">
        <v>6</v>
      </c>
      <c r="G148" s="16">
        <v>12</v>
      </c>
      <c r="H148" s="18"/>
      <c r="I148" s="18"/>
      <c r="J148" s="18"/>
      <c r="K148" s="18"/>
      <c r="L148" s="18"/>
      <c r="M148" s="18"/>
      <c r="N148" t="str">
        <f t="shared" si="3"/>
        <v>气象六要素采集设备</v>
      </c>
      <c r="O148" t="str" cm="1">
        <f ca="1" t="array" ref="O148">_xlfn.TEXTJOIN(CHAR(10),TRUE,OFFSET(C148,0,0,MATCH(TRUE,(N149:N$1000&lt;&gt;""),0),1))</f>
        <v/>
      </c>
    </row>
    <row r="149" ht="18" outlineLevel="1" spans="1:15">
      <c r="A149" s="16" t="s">
        <v>221</v>
      </c>
      <c r="B149" s="16" t="s">
        <v>222</v>
      </c>
      <c r="C149" s="17"/>
      <c r="D149" s="16">
        <v>2</v>
      </c>
      <c r="E149" s="16" t="s">
        <v>27</v>
      </c>
      <c r="F149" s="16">
        <v>6</v>
      </c>
      <c r="G149" s="16">
        <v>12</v>
      </c>
      <c r="H149" s="18"/>
      <c r="I149" s="18"/>
      <c r="J149" s="18"/>
      <c r="K149" s="18"/>
      <c r="L149" s="18"/>
      <c r="M149" s="18"/>
      <c r="N149" t="str">
        <f t="shared" si="3"/>
        <v>能见度信息采集设备</v>
      </c>
      <c r="O149" t="str" cm="1">
        <f ca="1" t="array" ref="O149">_xlfn.TEXTJOIN(CHAR(10),TRUE,OFFSET(C149,0,0,MATCH(TRUE,(N150:N$1000&lt;&gt;""),0),1))</f>
        <v/>
      </c>
    </row>
    <row r="150" ht="18" outlineLevel="1" spans="1:15">
      <c r="A150" s="16" t="s">
        <v>223</v>
      </c>
      <c r="B150" s="16" t="s">
        <v>224</v>
      </c>
      <c r="C150" s="17"/>
      <c r="D150" s="16">
        <v>8</v>
      </c>
      <c r="E150" s="16" t="s">
        <v>27</v>
      </c>
      <c r="F150" s="16">
        <v>6</v>
      </c>
      <c r="G150" s="16">
        <v>48</v>
      </c>
      <c r="H150" s="18"/>
      <c r="I150" s="18"/>
      <c r="J150" s="18"/>
      <c r="K150" s="18"/>
      <c r="L150" s="18"/>
      <c r="M150" s="18"/>
      <c r="N150" t="str">
        <f t="shared" si="3"/>
        <v>数据处理软件</v>
      </c>
      <c r="O150" t="str" cm="1">
        <f ca="1" t="array" ref="O150">_xlfn.TEXTJOIN(CHAR(10),TRUE,OFFSET(C150,0,0,MATCH(TRUE,(N151:N$1000&lt;&gt;""),0),1))</f>
        <v/>
      </c>
    </row>
    <row r="151" ht="18" outlineLevel="1" spans="1:15">
      <c r="A151" s="11">
        <v>1.9</v>
      </c>
      <c r="B151" s="12" t="s">
        <v>225</v>
      </c>
      <c r="C151" s="13"/>
      <c r="D151" s="11"/>
      <c r="E151" s="11"/>
      <c r="F151" s="11"/>
      <c r="G151" s="12">
        <v>68.4</v>
      </c>
      <c r="H151" s="23"/>
      <c r="I151" s="23"/>
      <c r="J151" s="23"/>
      <c r="K151" s="23"/>
      <c r="L151" s="23"/>
      <c r="M151" s="24" t="s">
        <v>122</v>
      </c>
      <c r="N151" t="str">
        <f t="shared" si="3"/>
        <v>智能灯光诱导终端</v>
      </c>
      <c r="O151" t="str" cm="1">
        <f ca="1" t="array" ref="O151">_xlfn.TEXTJOIN(CHAR(10),TRUE,OFFSET(C151,0,0,MATCH(TRUE,(N152:N$1000&lt;&gt;""),0),1))</f>
        <v/>
      </c>
    </row>
    <row r="152" ht="18" outlineLevel="1" spans="1:15">
      <c r="A152" s="16" t="s">
        <v>226</v>
      </c>
      <c r="B152" s="16" t="s">
        <v>227</v>
      </c>
      <c r="C152" s="17"/>
      <c r="D152" s="16">
        <v>0.02</v>
      </c>
      <c r="E152" s="16" t="s">
        <v>228</v>
      </c>
      <c r="F152" s="16">
        <v>1200</v>
      </c>
      <c r="G152" s="16">
        <v>24</v>
      </c>
      <c r="H152" s="18"/>
      <c r="I152" s="18"/>
      <c r="J152" s="18"/>
      <c r="K152" s="18"/>
      <c r="L152" s="18"/>
      <c r="M152" s="18"/>
      <c r="N152" t="str">
        <f t="shared" si="3"/>
        <v>灯光诱导灯带</v>
      </c>
      <c r="O152" t="str" cm="1">
        <f ca="1" t="array" ref="O152">_xlfn.TEXTJOIN(CHAR(10),TRUE,OFFSET(C152,0,0,MATCH(TRUE,(N153:N$1000&lt;&gt;""),0),1))</f>
        <v/>
      </c>
    </row>
    <row r="153" ht="18" outlineLevel="1" spans="1:15">
      <c r="A153" s="16" t="s">
        <v>229</v>
      </c>
      <c r="B153" s="16" t="s">
        <v>230</v>
      </c>
      <c r="C153" s="17"/>
      <c r="D153" s="16">
        <v>1</v>
      </c>
      <c r="E153" s="28" t="s">
        <v>27</v>
      </c>
      <c r="F153" s="16">
        <v>8</v>
      </c>
      <c r="G153" s="16">
        <v>8</v>
      </c>
      <c r="H153" s="18"/>
      <c r="I153" s="18"/>
      <c r="J153" s="18"/>
      <c r="K153" s="18"/>
      <c r="L153" s="18"/>
      <c r="M153" s="18"/>
      <c r="N153" t="str">
        <f t="shared" si="3"/>
        <v>灯带控制器</v>
      </c>
      <c r="O153" t="str" cm="1">
        <f ca="1" t="array" ref="O153">_xlfn.TEXTJOIN(CHAR(10),TRUE,OFFSET(C153,0,0,MATCH(TRUE,(N154:N$1000&lt;&gt;""),0),1))</f>
        <v/>
      </c>
    </row>
    <row r="154" ht="18" outlineLevel="1" spans="1:15">
      <c r="A154" s="16" t="s">
        <v>231</v>
      </c>
      <c r="B154" s="16" t="s">
        <v>232</v>
      </c>
      <c r="C154" s="17" t="s">
        <v>233</v>
      </c>
      <c r="D154" s="16">
        <v>5.5</v>
      </c>
      <c r="E154" s="16" t="s">
        <v>27</v>
      </c>
      <c r="F154" s="16">
        <v>6</v>
      </c>
      <c r="G154" s="16">
        <v>33</v>
      </c>
      <c r="H154" s="18"/>
      <c r="I154" s="18"/>
      <c r="J154" s="18"/>
      <c r="K154" s="18"/>
      <c r="L154" s="18"/>
      <c r="M154" s="18"/>
      <c r="N154" t="str">
        <f t="shared" si="3"/>
        <v>边缘控制终端</v>
      </c>
      <c r="O154" t="str" cm="1">
        <f ca="1" t="array" ref="O154">_xlfn.TEXTJOIN(CHAR(10),TRUE,OFFSET(C154,0,0,MATCH(TRUE,(N155:N$1000&lt;&gt;""),0),1))</f>
        <v>含灯光控制软件</v>
      </c>
    </row>
    <row r="155" ht="18" outlineLevel="1" spans="1:15">
      <c r="A155" s="16" t="s">
        <v>234</v>
      </c>
      <c r="B155" s="16" t="s">
        <v>235</v>
      </c>
      <c r="C155" s="17"/>
      <c r="D155" s="16">
        <v>0.5</v>
      </c>
      <c r="E155" s="16" t="s">
        <v>27</v>
      </c>
      <c r="F155" s="16">
        <v>6</v>
      </c>
      <c r="G155" s="16">
        <v>3</v>
      </c>
      <c r="H155" s="18"/>
      <c r="I155" s="18"/>
      <c r="J155" s="18"/>
      <c r="K155" s="18"/>
      <c r="L155" s="18"/>
      <c r="M155" s="18"/>
      <c r="N155" t="str">
        <f t="shared" si="3"/>
        <v>交换机</v>
      </c>
      <c r="O155" t="str" cm="1">
        <f ca="1" t="array" ref="O155">_xlfn.TEXTJOIN(CHAR(10),TRUE,OFFSET(C155,0,0,MATCH(TRUE,(N156:N$1000&lt;&gt;""),0),1))</f>
        <v/>
      </c>
    </row>
    <row r="156" ht="18" outlineLevel="1" spans="1:15">
      <c r="A156" s="16" t="s">
        <v>236</v>
      </c>
      <c r="B156" s="16" t="s">
        <v>237</v>
      </c>
      <c r="C156" s="17"/>
      <c r="D156" s="16">
        <v>0.05</v>
      </c>
      <c r="E156" s="16" t="s">
        <v>27</v>
      </c>
      <c r="F156" s="16">
        <v>8</v>
      </c>
      <c r="G156" s="16">
        <v>0.4</v>
      </c>
      <c r="H156" s="18"/>
      <c r="I156" s="18"/>
      <c r="J156" s="18"/>
      <c r="K156" s="18"/>
      <c r="L156" s="18"/>
      <c r="M156" s="18"/>
      <c r="N156" t="str">
        <f t="shared" si="3"/>
        <v>户外配电箱</v>
      </c>
      <c r="O156" t="str" cm="1">
        <f ca="1" t="array" ref="O156">_xlfn.TEXTJOIN(CHAR(10),TRUE,OFFSET(C156,0,0,MATCH(TRUE,(N157:N$1000&lt;&gt;""),0),1))</f>
        <v/>
      </c>
    </row>
    <row r="157" ht="18" outlineLevel="1" spans="1:15">
      <c r="A157" s="27">
        <v>1.1</v>
      </c>
      <c r="B157" s="12" t="s">
        <v>238</v>
      </c>
      <c r="C157" s="13"/>
      <c r="D157" s="11"/>
      <c r="E157" s="11"/>
      <c r="F157" s="11"/>
      <c r="G157" s="12">
        <v>200.4</v>
      </c>
      <c r="H157" s="23"/>
      <c r="I157" s="23"/>
      <c r="J157" s="23"/>
      <c r="K157" s="23"/>
      <c r="L157" s="23"/>
      <c r="M157" s="23"/>
      <c r="N157" t="str">
        <f t="shared" si="3"/>
        <v>船闸维护作业智能终端</v>
      </c>
      <c r="O157" t="str" cm="1">
        <f ca="1" t="array" ref="O157">_xlfn.TEXTJOIN(CHAR(10),TRUE,OFFSET(C157,0,0,MATCH(TRUE,(N158:N$1000&lt;&gt;""),0),1))</f>
        <v/>
      </c>
    </row>
    <row r="158" ht="18" outlineLevel="1" spans="1:15">
      <c r="A158" s="16" t="s">
        <v>239</v>
      </c>
      <c r="B158" s="16" t="s">
        <v>240</v>
      </c>
      <c r="C158" s="17"/>
      <c r="D158" s="16">
        <v>1</v>
      </c>
      <c r="E158" s="16" t="s">
        <v>27</v>
      </c>
      <c r="F158" s="16">
        <v>6</v>
      </c>
      <c r="G158" s="16">
        <v>6</v>
      </c>
      <c r="H158" s="18"/>
      <c r="I158" s="18"/>
      <c r="J158" s="18"/>
      <c r="K158" s="18"/>
      <c r="L158" s="18"/>
      <c r="M158" s="18"/>
      <c r="N158" t="str">
        <f t="shared" si="3"/>
        <v>手持式巡检终端</v>
      </c>
      <c r="O158" t="str" cm="1">
        <f ca="1" t="array" ref="O158">_xlfn.TEXTJOIN(CHAR(10),TRUE,OFFSET(C158,0,0,MATCH(TRUE,(N159:N$1000&lt;&gt;""),0),1))</f>
        <v/>
      </c>
    </row>
    <row r="159" ht="18" outlineLevel="1" spans="1:15">
      <c r="A159" s="16" t="s">
        <v>241</v>
      </c>
      <c r="B159" s="16" t="s">
        <v>242</v>
      </c>
      <c r="C159" s="17"/>
      <c r="D159" s="16">
        <v>0.02</v>
      </c>
      <c r="E159" s="16" t="s">
        <v>187</v>
      </c>
      <c r="F159" s="16">
        <v>320</v>
      </c>
      <c r="G159" s="16">
        <v>6.4</v>
      </c>
      <c r="H159" s="18"/>
      <c r="I159" s="18"/>
      <c r="J159" s="18"/>
      <c r="K159" s="18"/>
      <c r="L159" s="18"/>
      <c r="M159" s="18"/>
      <c r="N159" t="str">
        <f t="shared" si="3"/>
        <v>接触式RFID标签</v>
      </c>
      <c r="O159" t="str" cm="1">
        <f ca="1" t="array" ref="O159">_xlfn.TEXTJOIN(CHAR(10),TRUE,OFFSET(C159,0,0,MATCH(TRUE,(N160:N$1000&lt;&gt;""),0),1))</f>
        <v/>
      </c>
    </row>
    <row r="160" ht="18" outlineLevel="1" spans="1:15">
      <c r="A160" s="16" t="s">
        <v>243</v>
      </c>
      <c r="B160" s="16" t="s">
        <v>244</v>
      </c>
      <c r="C160" s="17"/>
      <c r="D160" s="16">
        <v>0.025</v>
      </c>
      <c r="E160" s="16" t="s">
        <v>187</v>
      </c>
      <c r="F160" s="16">
        <v>80</v>
      </c>
      <c r="G160" s="16">
        <v>2</v>
      </c>
      <c r="H160" s="18"/>
      <c r="I160" s="18"/>
      <c r="J160" s="18"/>
      <c r="K160" s="18"/>
      <c r="L160" s="18"/>
      <c r="M160" s="18"/>
      <c r="N160" t="str">
        <f t="shared" si="3"/>
        <v>非接触式RFID标签</v>
      </c>
      <c r="O160" t="str" cm="1">
        <f ca="1" t="array" ref="O160">_xlfn.TEXTJOIN(CHAR(10),TRUE,OFFSET(C160,0,0,MATCH(TRUE,(N161:N$1000&lt;&gt;""),0),1))</f>
        <v/>
      </c>
    </row>
    <row r="161" ht="18" outlineLevel="1" spans="1:15">
      <c r="A161" s="16" t="s">
        <v>245</v>
      </c>
      <c r="B161" s="16" t="s">
        <v>246</v>
      </c>
      <c r="C161" s="17"/>
      <c r="D161" s="16">
        <v>1</v>
      </c>
      <c r="E161" s="16" t="s">
        <v>21</v>
      </c>
      <c r="F161" s="16">
        <v>6</v>
      </c>
      <c r="G161" s="16">
        <v>6</v>
      </c>
      <c r="H161" s="18"/>
      <c r="I161" s="18"/>
      <c r="J161" s="18"/>
      <c r="K161" s="18"/>
      <c r="L161" s="18"/>
      <c r="M161" s="18"/>
      <c r="N161" t="str">
        <f t="shared" si="3"/>
        <v>客户端计算机</v>
      </c>
      <c r="O161" t="str" cm="1">
        <f ca="1" t="array" ref="O161">_xlfn.TEXTJOIN(CHAR(10),TRUE,OFFSET(C161,0,0,MATCH(TRUE,(N162:N$1000&lt;&gt;""),0),1))</f>
        <v/>
      </c>
    </row>
    <row r="162" ht="18" outlineLevel="1" spans="1:15">
      <c r="A162" s="16" t="s">
        <v>247</v>
      </c>
      <c r="B162" s="16" t="s">
        <v>248</v>
      </c>
      <c r="C162" s="17"/>
      <c r="D162" s="16">
        <v>30</v>
      </c>
      <c r="E162" s="16" t="s">
        <v>27</v>
      </c>
      <c r="F162" s="16">
        <v>6</v>
      </c>
      <c r="G162" s="16">
        <v>180</v>
      </c>
      <c r="H162" s="18"/>
      <c r="I162" s="18"/>
      <c r="J162" s="18"/>
      <c r="K162" s="18"/>
      <c r="L162" s="18"/>
      <c r="M162" s="18"/>
      <c r="N162" t="str">
        <f t="shared" si="3"/>
        <v>电子巡检管理配套软件</v>
      </c>
      <c r="O162" t="str" cm="1">
        <f ca="1" t="array" ref="O162">_xlfn.TEXTJOIN(CHAR(10),TRUE,OFFSET(C162,0,0,MATCH(TRUE,(N163:N$1000&lt;&gt;""),0),1))</f>
        <v/>
      </c>
    </row>
    <row r="163" ht="18" outlineLevel="1" spans="1:15">
      <c r="A163" s="11">
        <v>1.11</v>
      </c>
      <c r="B163" s="12" t="s">
        <v>249</v>
      </c>
      <c r="C163" s="13"/>
      <c r="D163" s="11"/>
      <c r="E163" s="11"/>
      <c r="F163" s="11"/>
      <c r="G163" s="12">
        <v>1408.81</v>
      </c>
      <c r="H163" s="23"/>
      <c r="I163" s="23"/>
      <c r="J163" s="23"/>
      <c r="K163" s="23"/>
      <c r="L163" s="23"/>
      <c r="M163" s="23"/>
      <c r="N163" t="str">
        <f t="shared" ref="N163:N226" si="4">IF(B163&lt;&gt;"",B163,"")</f>
        <v>集控中心升级改造</v>
      </c>
      <c r="O163" t="str" cm="1">
        <f ca="1" t="array" ref="O163">_xlfn.TEXTJOIN(CHAR(10),TRUE,OFFSET(C163,0,0,MATCH(TRUE,(N164:N$1000&lt;&gt;""),0),1))</f>
        <v/>
      </c>
    </row>
    <row r="164" ht="18" outlineLevel="1" spans="1:15">
      <c r="A164" s="16" t="s">
        <v>250</v>
      </c>
      <c r="B164" s="28" t="s">
        <v>251</v>
      </c>
      <c r="C164" s="17"/>
      <c r="D164" s="16"/>
      <c r="E164" s="16"/>
      <c r="F164" s="16"/>
      <c r="G164" s="26">
        <v>430.5</v>
      </c>
      <c r="H164" s="18"/>
      <c r="I164" s="18"/>
      <c r="J164" s="18"/>
      <c r="K164" s="18"/>
      <c r="L164" s="18"/>
      <c r="M164" s="18"/>
      <c r="N164" t="str">
        <f t="shared" si="4"/>
        <v>控制区设备</v>
      </c>
      <c r="O164" t="str" cm="1">
        <f ca="1" t="array" ref="O164">_xlfn.TEXTJOIN(CHAR(10),TRUE,OFFSET(C164,0,0,MATCH(TRUE,(N165:N$1000&lt;&gt;""),0),1))</f>
        <v/>
      </c>
    </row>
    <row r="165" ht="53" outlineLevel="1" spans="1:15">
      <c r="A165" s="16">
        <v>1</v>
      </c>
      <c r="B165" s="16" t="s">
        <v>252</v>
      </c>
      <c r="C165" s="17" t="s">
        <v>253</v>
      </c>
      <c r="D165" s="16">
        <v>26</v>
      </c>
      <c r="E165" s="16" t="s">
        <v>27</v>
      </c>
      <c r="F165" s="16">
        <v>2</v>
      </c>
      <c r="G165" s="16">
        <v>52</v>
      </c>
      <c r="H165" s="18"/>
      <c r="I165" s="18"/>
      <c r="J165" s="18"/>
      <c r="K165" s="18"/>
      <c r="L165" s="18"/>
      <c r="M165" s="18"/>
      <c r="N165" t="str">
        <f t="shared" si="4"/>
        <v>公用设备LCU</v>
      </c>
      <c r="O165" t="str" cm="1">
        <f ca="1" t="array" ref="O165">_xlfn.TEXTJOIN(CHAR(10),TRUE,OFFSET(C165,0,0,MATCH(TRUE,(N166:N$1000&lt;&gt;""),0),1))</f>
        <v>1）处理器：国产工业级 CPU，主频≥500MHz，支持多任务并行处理，确保逻辑运算响应时间≤50ms；
2）数字量输入（DI）：≥32 路，支持干接点 / 湿接点信号（DC24V）；
3）数字量输出（DO）：≥16 路，支持继电器输出；
4）模拟量输入（AI）：≥16 路，支持 4~20mA/0~10V 信号；
5）模拟量输出（AO）：≥8 路，支持 4~20mA 输出；。
特殊接口：至少 2 路 RS485（支持 Modbus RTU 协议）、1 路以太网口（10/100Mbps，支持 Modbus TCP/IP），用于连接传感器、仪表及上位机。</v>
      </c>
    </row>
    <row r="166" ht="36" outlineLevel="1" spans="1:15">
      <c r="A166" s="16"/>
      <c r="B166" s="16"/>
      <c r="C166" s="17" t="s">
        <v>254</v>
      </c>
      <c r="D166" s="16"/>
      <c r="E166" s="16"/>
      <c r="F166" s="16"/>
      <c r="G166" s="16"/>
      <c r="H166" s="18"/>
      <c r="I166" s="18"/>
      <c r="J166" s="18"/>
      <c r="K166" s="18"/>
      <c r="L166" s="18"/>
      <c r="M166" s="18"/>
      <c r="N166" t="str">
        <f t="shared" si="4"/>
        <v/>
      </c>
      <c r="O166" t="str" cm="1">
        <f ca="1" t="array" ref="O166">_xlfn.TEXTJOIN(CHAR(10),TRUE,OFFSET(C166,0,0,MATCH(TRUE,(N167:N$1000&lt;&gt;""),0),1))</f>
        <v>2）数字量输入（DI）：≥32 路，支持干接点 / 湿接点信号（DC24V）；
3）数字量输出（DO）：≥16 路，支持继电器输出；
4）模拟量输入（AI）：≥16 路，支持 4~20mA/0~10V 信号；
5）模拟量输出（AO）：≥8 路，支持 4~20mA 输出；。
特殊接口：至少 2 路 RS485（支持 Modbus RTU 协议）、1 路以太网口（10/100Mbps，支持 Modbus TCP/IP），用于连接传感器、仪表及上位机。</v>
      </c>
    </row>
    <row r="167" ht="36" outlineLevel="1" spans="1:15">
      <c r="A167" s="16"/>
      <c r="B167" s="16"/>
      <c r="C167" s="17" t="s">
        <v>255</v>
      </c>
      <c r="D167" s="16"/>
      <c r="E167" s="16"/>
      <c r="F167" s="16"/>
      <c r="G167" s="16"/>
      <c r="H167" s="18"/>
      <c r="I167" s="18"/>
      <c r="J167" s="18"/>
      <c r="K167" s="18"/>
      <c r="L167" s="18"/>
      <c r="M167" s="18"/>
      <c r="N167" t="str">
        <f t="shared" si="4"/>
        <v/>
      </c>
      <c r="O167" t="str" cm="1">
        <f ca="1" t="array" ref="O167">_xlfn.TEXTJOIN(CHAR(10),TRUE,OFFSET(C167,0,0,MATCH(TRUE,(N168:N$1000&lt;&gt;""),0),1))</f>
        <v>3）数字量输出（DO）：≥16 路，支持继电器输出；
4）模拟量输入（AI）：≥16 路，支持 4~20mA/0~10V 信号；
5）模拟量输出（AO）：≥8 路，支持 4~20mA 输出；。
特殊接口：至少 2 路 RS485（支持 Modbus RTU 协议）、1 路以太网口（10/100Mbps，支持 Modbus TCP/IP），用于连接传感器、仪表及上位机。</v>
      </c>
    </row>
    <row r="168" ht="36" outlineLevel="1" spans="1:15">
      <c r="A168" s="16"/>
      <c r="B168" s="16"/>
      <c r="C168" s="17" t="s">
        <v>256</v>
      </c>
      <c r="D168" s="16"/>
      <c r="E168" s="16"/>
      <c r="F168" s="16"/>
      <c r="G168" s="16"/>
      <c r="H168" s="18"/>
      <c r="I168" s="18"/>
      <c r="J168" s="18"/>
      <c r="K168" s="18"/>
      <c r="L168" s="18"/>
      <c r="M168" s="18"/>
      <c r="N168" t="str">
        <f t="shared" si="4"/>
        <v/>
      </c>
      <c r="O168" t="str" cm="1">
        <f ca="1" t="array" ref="O168">_xlfn.TEXTJOIN(CHAR(10),TRUE,OFFSET(C168,0,0,MATCH(TRUE,(N169:N$1000&lt;&gt;""),0),1))</f>
        <v>4）模拟量输入（AI）：≥16 路，支持 4~20mA/0~10V 信号；
5）模拟量输出（AO）：≥8 路，支持 4~20mA 输出；。
特殊接口：至少 2 路 RS485（支持 Modbus RTU 协议）、1 路以太网口（10/100Mbps，支持 Modbus TCP/IP），用于连接传感器、仪表及上位机。</v>
      </c>
    </row>
    <row r="169" ht="36" outlineLevel="1" spans="1:15">
      <c r="A169" s="16"/>
      <c r="B169" s="16"/>
      <c r="C169" s="17" t="s">
        <v>257</v>
      </c>
      <c r="D169" s="16"/>
      <c r="E169" s="16"/>
      <c r="F169" s="16"/>
      <c r="G169" s="16"/>
      <c r="H169" s="18"/>
      <c r="I169" s="18"/>
      <c r="J169" s="18"/>
      <c r="K169" s="18"/>
      <c r="L169" s="18"/>
      <c r="M169" s="18"/>
      <c r="N169" t="str">
        <f t="shared" si="4"/>
        <v/>
      </c>
      <c r="O169" t="str" cm="1">
        <f ca="1" t="array" ref="O169">_xlfn.TEXTJOIN(CHAR(10),TRUE,OFFSET(C169,0,0,MATCH(TRUE,(N170:N$1000&lt;&gt;""),0),1))</f>
        <v>5）模拟量输出（AO）：≥8 路，支持 4~20mA 输出；。
特殊接口：至少 2 路 RS485（支持 Modbus RTU 协议）、1 路以太网口（10/100Mbps，支持 Modbus TCP/IP），用于连接传感器、仪表及上位机。</v>
      </c>
    </row>
    <row r="170" ht="71" outlineLevel="1" spans="1:15">
      <c r="A170" s="16"/>
      <c r="B170" s="16"/>
      <c r="C170" s="17" t="s">
        <v>258</v>
      </c>
      <c r="D170" s="16"/>
      <c r="E170" s="16"/>
      <c r="F170" s="16"/>
      <c r="G170" s="16"/>
      <c r="H170" s="18"/>
      <c r="I170" s="18"/>
      <c r="J170" s="18"/>
      <c r="K170" s="18"/>
      <c r="L170" s="18"/>
      <c r="M170" s="18"/>
      <c r="N170" t="str">
        <f t="shared" si="4"/>
        <v/>
      </c>
      <c r="O170" t="str" cm="1">
        <f ca="1" t="array" ref="O170">_xlfn.TEXTJOIN(CHAR(10),TRUE,OFFSET(C170,0,0,MATCH(TRUE,(N171:N$1000&lt;&gt;""),0),1))</f>
        <v>特殊接口：至少 2 路 RS485（支持 Modbus RTU 协议）、1 路以太网口（10/100Mbps，支持 Modbus TCP/IP），用于连接传感器、仪表及上位机。</v>
      </c>
    </row>
    <row r="171" ht="53" outlineLevel="1" spans="1:15">
      <c r="A171" s="16">
        <v>2</v>
      </c>
      <c r="B171" s="16" t="s">
        <v>259</v>
      </c>
      <c r="C171" s="17" t="s">
        <v>260</v>
      </c>
      <c r="D171" s="16">
        <v>3.5</v>
      </c>
      <c r="E171" s="16" t="s">
        <v>27</v>
      </c>
      <c r="F171" s="16">
        <v>20</v>
      </c>
      <c r="G171" s="16">
        <v>70</v>
      </c>
      <c r="H171" s="18"/>
      <c r="I171" s="18"/>
      <c r="J171" s="18"/>
      <c r="K171" s="18"/>
      <c r="L171" s="18"/>
      <c r="M171" s="18"/>
      <c r="N171" t="str">
        <f t="shared" si="4"/>
        <v>操作员站（工控机）</v>
      </c>
      <c r="O171" t="str" cm="1">
        <f ca="1" t="array" ref="O171">_xlfn.TEXTJOIN(CHAR(10),TRUE,OFFSET(C171,0,0,MATCH(TRUE,(N172:N$1000&lt;&gt;""),0),1))</f>
        <v>不低于以下配置：国产芯片\6核\CPU双电源\2x32G内存\2x1T 10K SAS硬盘Raid5\550W电源\4网口\导轨</v>
      </c>
    </row>
    <row r="172" ht="124" outlineLevel="1" spans="1:15">
      <c r="A172" s="16">
        <v>3</v>
      </c>
      <c r="B172" s="16" t="s">
        <v>261</v>
      </c>
      <c r="C172" s="17" t="s">
        <v>262</v>
      </c>
      <c r="D172" s="16">
        <v>11</v>
      </c>
      <c r="E172" s="16" t="s">
        <v>27</v>
      </c>
      <c r="F172" s="16">
        <v>1</v>
      </c>
      <c r="G172" s="16">
        <v>11</v>
      </c>
      <c r="H172" s="18"/>
      <c r="I172" s="18"/>
      <c r="J172" s="18"/>
      <c r="K172" s="18"/>
      <c r="L172" s="18"/>
      <c r="M172" s="18"/>
      <c r="N172" t="str">
        <f t="shared" si="4"/>
        <v>双向隔离网闸</v>
      </c>
      <c r="O172" t="str" cm="1">
        <f ca="1" t="array" ref="O172">_xlfn.TEXTJOIN(CHAR(10),TRUE,OFFSET(C172,0,0,MATCH(TRUE,(N173:N$1000&lt;&gt;""),0),1))</f>
        <v>2U;标配内网≥10 个 10/100/1000M BASE-TX 接口，≥2 个扩展插槽；吞吐量≥900Mbps；并发连接数大于 50000；系统总延时小于 1ms；兼容 30 + 视频协议，支持超 10 + 种数据库的代理访问和实时同步功能，兼容 IPv4、IPv6 及 IPv4 与 IPv6 混合网络，提供主动 / 被动、内置 / 客户端等多种传输方式。</v>
      </c>
    </row>
    <row r="173" ht="88" outlineLevel="1" spans="1:15">
      <c r="A173" s="16">
        <v>4</v>
      </c>
      <c r="B173" s="16" t="s">
        <v>263</v>
      </c>
      <c r="C173" s="17" t="s">
        <v>264</v>
      </c>
      <c r="D173" s="16">
        <v>5.5</v>
      </c>
      <c r="E173" s="16" t="s">
        <v>27</v>
      </c>
      <c r="F173" s="16">
        <v>1</v>
      </c>
      <c r="G173" s="16">
        <v>5.5</v>
      </c>
      <c r="H173" s="18"/>
      <c r="I173" s="18"/>
      <c r="J173" s="18"/>
      <c r="K173" s="18"/>
      <c r="L173" s="18"/>
      <c r="M173" s="18"/>
      <c r="N173" t="str">
        <f t="shared" si="4"/>
        <v>控制区路由器</v>
      </c>
      <c r="O173" t="str" cm="1">
        <f ca="1" t="array" ref="O173">_xlfn.TEXTJOIN(CHAR(10),TRUE,OFFSET(C173,0,0,MATCH(TRUE,(N174:N$1000&lt;&gt;""),0),1))</f>
        <v>国产芯片，整机交换容量≥640Gbps，转发性能为 60Mpps-280Mpps，带机量≥3000 台；≥14 个 10GE 光口和 10 个 GE 电口；≥4 个 SIC 插槽、2 个 WSIC 插槽；≥4 个 XSIC 插槽（最大 6 个），内存≥ 8GB。</v>
      </c>
    </row>
    <row r="174" ht="141" outlineLevel="1" spans="1:15">
      <c r="A174" s="16">
        <v>5</v>
      </c>
      <c r="B174" s="16" t="s">
        <v>265</v>
      </c>
      <c r="C174" s="17" t="s">
        <v>266</v>
      </c>
      <c r="D174" s="16">
        <v>20</v>
      </c>
      <c r="E174" s="16" t="s">
        <v>27</v>
      </c>
      <c r="F174" s="16">
        <v>2</v>
      </c>
      <c r="G174" s="16">
        <v>40</v>
      </c>
      <c r="H174" s="18"/>
      <c r="I174" s="18"/>
      <c r="J174" s="18"/>
      <c r="K174" s="18"/>
      <c r="L174" s="18"/>
      <c r="M174" s="18"/>
      <c r="N174" t="str">
        <f t="shared" si="4"/>
        <v>控制区防火墙</v>
      </c>
      <c r="O174" t="str" cm="1">
        <f ca="1" t="array" ref="O174">_xlfn.TEXTJOIN(CHAR(10),TRUE,OFFSET(C174,0,0,MATCH(TRUE,(N175:N$1000&lt;&gt;""),0),1))</f>
        <v>国产芯片、性能参数：网络层吞吐量：10G，应用层吞吐量：4G，防病毒吞吐量：1G，IPS吞吐量：1G，全威胁吞吐量（不含WAF）：800M，并发连接数：400万，HTTP新建连接数：10万，IPSec VPN 最大接入数：1000，IPSec  VPN吞吐量：800M。规格：1U，内存大小：8G，硬盘容量：128G SSD，电源：单电源，接口：6千兆电口。含3年规则库升级及软硬件维保
下一代防火墙，提供L2-L7层各类威胁的检测和防护，应对传统网络攻击和未知威胁攻击。</v>
      </c>
    </row>
    <row r="175" ht="36" outlineLevel="1" spans="1:15">
      <c r="A175" s="16"/>
      <c r="B175" s="16"/>
      <c r="C175" s="17" t="s">
        <v>267</v>
      </c>
      <c r="D175" s="16"/>
      <c r="E175" s="16"/>
      <c r="F175" s="16"/>
      <c r="G175" s="16"/>
      <c r="H175" s="18"/>
      <c r="I175" s="18"/>
      <c r="J175" s="18"/>
      <c r="K175" s="18"/>
      <c r="L175" s="18"/>
      <c r="M175" s="18"/>
      <c r="N175" t="str">
        <f t="shared" si="4"/>
        <v/>
      </c>
      <c r="O175" t="str" cm="1">
        <f ca="1" t="array" ref="O175">_xlfn.TEXTJOIN(CHAR(10),TRUE,OFFSET(C175,0,0,MATCH(TRUE,(N176:N$1000&lt;&gt;""),0),1))</f>
        <v>下一代防火墙，提供L2-L7层各类威胁的检测和防护，应对传统网络攻击和未知威胁攻击。</v>
      </c>
    </row>
    <row r="176" ht="71" outlineLevel="1" spans="1:15">
      <c r="A176" s="16">
        <v>6</v>
      </c>
      <c r="B176" s="16" t="s">
        <v>268</v>
      </c>
      <c r="C176" s="17" t="s">
        <v>269</v>
      </c>
      <c r="D176" s="16">
        <v>5.5</v>
      </c>
      <c r="E176" s="16" t="s">
        <v>27</v>
      </c>
      <c r="F176" s="16">
        <v>1</v>
      </c>
      <c r="G176" s="16">
        <v>5.5</v>
      </c>
      <c r="H176" s="18"/>
      <c r="I176" s="18"/>
      <c r="J176" s="18"/>
      <c r="K176" s="18"/>
      <c r="L176" s="18"/>
      <c r="M176" s="18"/>
      <c r="N176" t="str">
        <f t="shared" si="4"/>
        <v>日志审计设备</v>
      </c>
      <c r="O176" t="str" cm="1">
        <f ca="1" t="array" ref="O176">_xlfn.TEXTJOIN(CHAR(10),TRUE,OFFSET(C176,0,0,MATCH(TRUE,(N177:N$1000&lt;&gt;""),0),1))</f>
        <v>国产芯片级系统，包含主机审计许可证书数量≥100，最大可扩展审计主机许可数：500，数据盘：4T（raid0），平均每秒处理日志数（eps）最大性能：2500。
硬件参数：规格：2U，内存大小≥16G，硬盘容量：128G SSD+4T SATA，电源：冗余电源，接口：6千兆电口+2万兆光口SFP+。
SIP-Logger-L2000标准产品,每台含：
含日志审计分析管理系统软件</v>
      </c>
    </row>
    <row r="177" ht="53" outlineLevel="1" spans="1:15">
      <c r="A177" s="16"/>
      <c r="B177" s="16"/>
      <c r="C177" s="17" t="s">
        <v>270</v>
      </c>
      <c r="D177" s="16"/>
      <c r="E177" s="16"/>
      <c r="F177" s="16"/>
      <c r="G177" s="16"/>
      <c r="H177" s="18"/>
      <c r="I177" s="18"/>
      <c r="J177" s="18"/>
      <c r="K177" s="18"/>
      <c r="L177" s="18"/>
      <c r="M177" s="18"/>
      <c r="N177" t="str">
        <f t="shared" si="4"/>
        <v/>
      </c>
      <c r="O177" t="str" cm="1">
        <f ca="1" t="array" ref="O177">_xlfn.TEXTJOIN(CHAR(10),TRUE,OFFSET(C177,0,0,MATCH(TRUE,(N178:N$1000&lt;&gt;""),0),1))</f>
        <v>硬件参数：规格：2U，内存大小≥16G，硬盘容量：128G SSD+4T SATA，电源：冗余电源，接口：6千兆电口+2万兆光口SFP+。
SIP-Logger-L2000标准产品,每台含：
含日志审计分析管理系统软件</v>
      </c>
    </row>
    <row r="178" ht="18" outlineLevel="1" spans="1:15">
      <c r="A178" s="16"/>
      <c r="B178" s="16"/>
      <c r="C178" s="17" t="s">
        <v>271</v>
      </c>
      <c r="D178" s="16"/>
      <c r="E178" s="16"/>
      <c r="F178" s="16"/>
      <c r="G178" s="16"/>
      <c r="H178" s="18"/>
      <c r="I178" s="18"/>
      <c r="J178" s="18"/>
      <c r="K178" s="18"/>
      <c r="L178" s="18"/>
      <c r="M178" s="18"/>
      <c r="N178" t="str">
        <f t="shared" si="4"/>
        <v/>
      </c>
      <c r="O178" t="str" cm="1">
        <f ca="1" t="array" ref="O178">_xlfn.TEXTJOIN(CHAR(10),TRUE,OFFSET(C178,0,0,MATCH(TRUE,(N179:N$1000&lt;&gt;""),0),1))</f>
        <v>SIP-Logger-L2000标准产品,每台含：
含日志审计分析管理系统软件</v>
      </c>
    </row>
    <row r="179" ht="18" outlineLevel="1" spans="1:15">
      <c r="A179" s="16"/>
      <c r="B179" s="16"/>
      <c r="C179" s="17" t="s">
        <v>272</v>
      </c>
      <c r="D179" s="16"/>
      <c r="E179" s="16"/>
      <c r="F179" s="16"/>
      <c r="G179" s="16"/>
      <c r="H179" s="18"/>
      <c r="I179" s="18"/>
      <c r="J179" s="18"/>
      <c r="K179" s="18"/>
      <c r="L179" s="18"/>
      <c r="M179" s="18"/>
      <c r="N179" t="str">
        <f t="shared" si="4"/>
        <v/>
      </c>
      <c r="O179" t="str" cm="1">
        <f ca="1" t="array" ref="O179">_xlfn.TEXTJOIN(CHAR(10),TRUE,OFFSET(C179,0,0,MATCH(TRUE,(N180:N$1000&lt;&gt;""),0),1))</f>
        <v>含日志审计分析管理系统软件</v>
      </c>
    </row>
    <row r="180" ht="18" outlineLevel="1" spans="1:15">
      <c r="A180" s="16">
        <v>7</v>
      </c>
      <c r="B180" s="16" t="s">
        <v>273</v>
      </c>
      <c r="C180" s="29" t="s">
        <v>274</v>
      </c>
      <c r="D180" s="16">
        <v>35</v>
      </c>
      <c r="E180" s="16" t="s">
        <v>120</v>
      </c>
      <c r="F180" s="16">
        <v>1</v>
      </c>
      <c r="G180" s="16">
        <v>35</v>
      </c>
      <c r="H180" s="18"/>
      <c r="I180" s="18"/>
      <c r="J180" s="18"/>
      <c r="K180" s="18"/>
      <c r="L180" s="18"/>
      <c r="M180" s="18"/>
      <c r="N180" t="str">
        <f t="shared" si="4"/>
        <v>网络扩容</v>
      </c>
      <c r="O180" t="str" cm="1">
        <f ca="1" t="array" ref="O180">_xlfn.TEXTJOIN(CHAR(10),TRUE,OFFSET(C180,0,0,MATCH(TRUE,(N181:N$1000&lt;&gt;""),0),1))</f>
        <v>MPLS 50M,8条,二年</v>
      </c>
    </row>
    <row r="181" ht="18" outlineLevel="1" spans="1:15">
      <c r="A181" s="16">
        <v>8</v>
      </c>
      <c r="B181" s="16" t="s">
        <v>275</v>
      </c>
      <c r="C181" s="17" t="s">
        <v>276</v>
      </c>
      <c r="D181" s="16">
        <v>1.5</v>
      </c>
      <c r="E181" s="16" t="s">
        <v>21</v>
      </c>
      <c r="F181" s="16">
        <v>1</v>
      </c>
      <c r="G181" s="16">
        <v>1.5</v>
      </c>
      <c r="H181" s="18"/>
      <c r="I181" s="18"/>
      <c r="J181" s="18"/>
      <c r="K181" s="18"/>
      <c r="L181" s="18"/>
      <c r="M181" s="18"/>
      <c r="N181" t="str">
        <f t="shared" si="4"/>
        <v>接入交换机</v>
      </c>
      <c r="O181" t="str" cm="1">
        <f ca="1" t="array" ref="O181">_xlfn.TEXTJOIN(CHAR(10),TRUE,OFFSET(C181,0,0,MATCH(TRUE,(N182:N$1000&lt;&gt;""),0),1))</f>
        <v>国产芯片，传输速率：≥1000Mbps
端口结构：模块化
交换方式：支持存储 - 转发
背板带宽：≥4.8Tbps/9.6Tbps
包转发率：≥3600Mpps</v>
      </c>
    </row>
    <row r="182" ht="18" outlineLevel="1" spans="1:15">
      <c r="A182" s="16"/>
      <c r="B182" s="16"/>
      <c r="C182" s="17" t="s">
        <v>277</v>
      </c>
      <c r="D182" s="16"/>
      <c r="E182" s="16"/>
      <c r="F182" s="16"/>
      <c r="G182" s="16"/>
      <c r="H182" s="18"/>
      <c r="I182" s="18"/>
      <c r="J182" s="18"/>
      <c r="K182" s="18"/>
      <c r="L182" s="18"/>
      <c r="M182" s="18"/>
      <c r="N182" t="str">
        <f t="shared" si="4"/>
        <v/>
      </c>
      <c r="O182" t="str" cm="1">
        <f ca="1" t="array" ref="O182">_xlfn.TEXTJOIN(CHAR(10),TRUE,OFFSET(C182,0,0,MATCH(TRUE,(N183:N$1000&lt;&gt;""),0),1))</f>
        <v>端口结构：模块化
交换方式：支持存储 - 转发
背板带宽：≥4.8Tbps/9.6Tbps
包转发率：≥3600Mpps</v>
      </c>
    </row>
    <row r="183" ht="18" outlineLevel="1" spans="1:15">
      <c r="A183" s="16"/>
      <c r="B183" s="16"/>
      <c r="C183" s="17" t="s">
        <v>278</v>
      </c>
      <c r="D183" s="16"/>
      <c r="E183" s="16"/>
      <c r="F183" s="16"/>
      <c r="G183" s="16"/>
      <c r="H183" s="18"/>
      <c r="I183" s="18"/>
      <c r="J183" s="18"/>
      <c r="K183" s="18"/>
      <c r="L183" s="18"/>
      <c r="M183" s="18"/>
      <c r="N183" t="str">
        <f t="shared" si="4"/>
        <v/>
      </c>
      <c r="O183" t="str" cm="1">
        <f ca="1" t="array" ref="O183">_xlfn.TEXTJOIN(CHAR(10),TRUE,OFFSET(C183,0,0,MATCH(TRUE,(N184:N$1000&lt;&gt;""),0),1))</f>
        <v>交换方式：支持存储 - 转发
背板带宽：≥4.8Tbps/9.6Tbps
包转发率：≥3600Mpps</v>
      </c>
    </row>
    <row r="184" ht="18" outlineLevel="1" spans="1:15">
      <c r="A184" s="16"/>
      <c r="B184" s="16"/>
      <c r="C184" s="17" t="s">
        <v>279</v>
      </c>
      <c r="D184" s="16"/>
      <c r="E184" s="16"/>
      <c r="F184" s="16"/>
      <c r="G184" s="16"/>
      <c r="H184" s="18"/>
      <c r="I184" s="18"/>
      <c r="J184" s="18"/>
      <c r="K184" s="18"/>
      <c r="L184" s="18"/>
      <c r="M184" s="18"/>
      <c r="N184" t="str">
        <f t="shared" si="4"/>
        <v/>
      </c>
      <c r="O184" t="str" cm="1">
        <f ca="1" t="array" ref="O184">_xlfn.TEXTJOIN(CHAR(10),TRUE,OFFSET(C184,0,0,MATCH(TRUE,(N185:N$1000&lt;&gt;""),0),1))</f>
        <v>背板带宽：≥4.8Tbps/9.6Tbps
包转发率：≥3600Mpps</v>
      </c>
    </row>
    <row r="185" ht="18" outlineLevel="1" spans="1:15">
      <c r="A185" s="16"/>
      <c r="B185" s="16"/>
      <c r="C185" s="17" t="s">
        <v>280</v>
      </c>
      <c r="D185" s="16"/>
      <c r="E185" s="16"/>
      <c r="F185" s="16"/>
      <c r="G185" s="16"/>
      <c r="H185" s="18"/>
      <c r="I185" s="18"/>
      <c r="J185" s="18"/>
      <c r="K185" s="18"/>
      <c r="L185" s="18"/>
      <c r="M185" s="18"/>
      <c r="N185" t="str">
        <f t="shared" si="4"/>
        <v/>
      </c>
      <c r="O185" t="str" cm="1">
        <f ca="1" t="array" ref="O185">_xlfn.TEXTJOIN(CHAR(10),TRUE,OFFSET(C185,0,0,MATCH(TRUE,(N186:N$1000&lt;&gt;""),0),1))</f>
        <v>包转发率：≥3600Mpps</v>
      </c>
    </row>
    <row r="186" ht="18" outlineLevel="1" spans="1:15">
      <c r="A186" s="16">
        <v>9</v>
      </c>
      <c r="B186" s="16" t="s">
        <v>281</v>
      </c>
      <c r="C186" s="17"/>
      <c r="D186" s="16">
        <v>10</v>
      </c>
      <c r="E186" s="16" t="s">
        <v>120</v>
      </c>
      <c r="F186" s="16">
        <v>6</v>
      </c>
      <c r="G186" s="16">
        <v>60</v>
      </c>
      <c r="H186" s="18"/>
      <c r="I186" s="18"/>
      <c r="J186" s="18"/>
      <c r="K186" s="18"/>
      <c r="L186" s="18"/>
      <c r="M186" s="18"/>
      <c r="N186" t="str">
        <f t="shared" si="4"/>
        <v>船闸自动化控制传感双回路改造</v>
      </c>
      <c r="O186" t="str" cm="1">
        <f ca="1" t="array" ref="O186">_xlfn.TEXTJOIN(CHAR(10),TRUE,OFFSET(C186,0,0,MATCH(TRUE,(N187:N$1000&lt;&gt;""),0),1))</f>
        <v/>
      </c>
    </row>
    <row r="187" ht="36" outlineLevel="1" spans="1:15">
      <c r="A187" s="16">
        <v>10</v>
      </c>
      <c r="B187" s="16" t="s">
        <v>282</v>
      </c>
      <c r="C187" s="17" t="s">
        <v>283</v>
      </c>
      <c r="D187" s="16">
        <v>50</v>
      </c>
      <c r="E187" s="16" t="s">
        <v>284</v>
      </c>
      <c r="F187" s="16">
        <v>3</v>
      </c>
      <c r="G187" s="16">
        <v>150</v>
      </c>
      <c r="H187" s="18"/>
      <c r="I187" s="18"/>
      <c r="J187" s="18"/>
      <c r="K187" s="18"/>
      <c r="L187" s="18"/>
      <c r="M187" s="18"/>
      <c r="N187" t="str">
        <f t="shared" si="4"/>
        <v>船闸集控系统升级切换保障技术服务</v>
      </c>
      <c r="O187" t="str" cm="1">
        <f ca="1" t="array" ref="O187">_xlfn.TEXTJOIN(CHAR(10),TRUE,OFFSET(C187,0,0,MATCH(TRUE,(N188:N$1000&lt;&gt;""),0),1))</f>
        <v>含现场切换技术支持保障服务和配套网络、计算、存储硬件设备。</v>
      </c>
    </row>
    <row r="188" ht="18" outlineLevel="1" spans="1:15">
      <c r="A188" s="16" t="s">
        <v>285</v>
      </c>
      <c r="B188" s="16" t="s">
        <v>286</v>
      </c>
      <c r="C188" s="17"/>
      <c r="D188" s="16"/>
      <c r="E188" s="16"/>
      <c r="F188" s="16"/>
      <c r="G188" s="26">
        <v>371.31</v>
      </c>
      <c r="H188" s="18"/>
      <c r="I188" s="18"/>
      <c r="J188" s="18"/>
      <c r="K188" s="18"/>
      <c r="L188" s="18"/>
      <c r="M188" s="18"/>
      <c r="N188" t="str">
        <f t="shared" si="4"/>
        <v>管理区设备</v>
      </c>
      <c r="O188" t="str" cm="1">
        <f ca="1" t="array" ref="O188">_xlfn.TEXTJOIN(CHAR(10),TRUE,OFFSET(C188,0,0,MATCH(TRUE,(N189:N$1000&lt;&gt;""),0),1))</f>
        <v/>
      </c>
    </row>
    <row r="189" ht="36" outlineLevel="1" spans="1:15">
      <c r="A189" s="16">
        <v>1</v>
      </c>
      <c r="B189" s="16" t="s">
        <v>287</v>
      </c>
      <c r="C189" s="17" t="s">
        <v>288</v>
      </c>
      <c r="D189" s="16">
        <v>4</v>
      </c>
      <c r="E189" s="16" t="s">
        <v>27</v>
      </c>
      <c r="F189" s="16">
        <v>1</v>
      </c>
      <c r="G189" s="16">
        <v>4</v>
      </c>
      <c r="H189" s="18"/>
      <c r="I189" s="18"/>
      <c r="J189" s="18"/>
      <c r="K189" s="18"/>
      <c r="L189" s="18"/>
      <c r="M189" s="18"/>
      <c r="N189" t="str">
        <f t="shared" si="4"/>
        <v>视频监控管理设备</v>
      </c>
      <c r="O189" t="str" cm="1">
        <f ca="1" t="array" ref="O189">_xlfn.TEXTJOIN(CHAR(10),TRUE,OFFSET(C189,0,0,MATCH(TRUE,(N190:N$1000&lt;&gt;""),0),1))</f>
        <v>最大联网能力100000路；单域支持2000个用户注册，1000个同时登陆；</v>
      </c>
    </row>
    <row r="190" ht="36" outlineLevel="1" spans="1:15">
      <c r="A190" s="16">
        <v>2</v>
      </c>
      <c r="B190" s="16" t="s">
        <v>289</v>
      </c>
      <c r="C190" s="17" t="s">
        <v>290</v>
      </c>
      <c r="D190" s="16">
        <v>77</v>
      </c>
      <c r="E190" s="16" t="s">
        <v>27</v>
      </c>
      <c r="F190" s="16">
        <v>1</v>
      </c>
      <c r="G190" s="16">
        <v>77</v>
      </c>
      <c r="H190" s="18"/>
      <c r="I190" s="18"/>
      <c r="J190" s="18"/>
      <c r="K190" s="18"/>
      <c r="L190" s="18"/>
      <c r="M190" s="18"/>
      <c r="N190" t="str">
        <f t="shared" si="4"/>
        <v>IP广播系统</v>
      </c>
      <c r="O190" t="str" cm="1">
        <f ca="1" t="array" ref="O190">_xlfn.TEXTJOIN(CHAR(10),TRUE,OFFSET(C190,0,0,MATCH(TRUE,(N191:N$1000&lt;&gt;""),0),1))</f>
        <v>含IP 网络广播音箱；IP 网络防水音柱；寻呼话筒；音频采集器；集控中心、8座船闸</v>
      </c>
    </row>
    <row r="191" ht="53" outlineLevel="1" spans="1:15">
      <c r="A191" s="16">
        <v>3</v>
      </c>
      <c r="B191" s="16" t="s">
        <v>291</v>
      </c>
      <c r="C191" s="17" t="s">
        <v>292</v>
      </c>
      <c r="D191" s="16">
        <v>65</v>
      </c>
      <c r="E191" s="16" t="s">
        <v>27</v>
      </c>
      <c r="F191" s="16">
        <v>1</v>
      </c>
      <c r="G191" s="16">
        <v>65</v>
      </c>
      <c r="H191" s="18"/>
      <c r="I191" s="18"/>
      <c r="J191" s="18"/>
      <c r="K191" s="18"/>
      <c r="L191" s="18"/>
      <c r="M191" s="18"/>
      <c r="N191" t="str">
        <f t="shared" si="4"/>
        <v>VHF船台通讯设备</v>
      </c>
      <c r="O191" t="str" cm="1">
        <f ca="1" t="array" ref="O191">_xlfn.TEXTJOIN(CHAR(10),TRUE,OFFSET(C191,0,0,MATCH(TRUE,(N192:N$1000&lt;&gt;""),0),1))</f>
        <v>无线接入网关设备：内置各种类型接口板，通过各种接口板，将话音、数据等信号进行汇集，联网接口：以太网接口 RJ45；
交换控制器：支持IP标准协议；接入方式： 支持无线、有线接入方式；系统容量： 系统容量最大支持1024个节点，支持512个节点并发，无线信道接入容量：1024个
坐席接入容量：256个；
VHF操作终端：含调度管理软件1套，调度管理软件集成VHF语音调度操作、VHF语音播放、录音查询及回放等一体化功能；
录音主机：处理器：CPU：10核20线程 2.4GHz 频率，内存容量 6G DDR4内存
硬盘容量 2TB，含录音服务软件一套：
船台收发信机：≥25W，带远程控制接口，EM接口。</v>
      </c>
    </row>
    <row r="192" ht="71" outlineLevel="1" spans="1:15">
      <c r="A192" s="16"/>
      <c r="B192" s="16"/>
      <c r="C192" s="17" t="s">
        <v>293</v>
      </c>
      <c r="D192" s="16"/>
      <c r="E192" s="16"/>
      <c r="F192" s="16"/>
      <c r="G192" s="16"/>
      <c r="H192" s="18"/>
      <c r="I192" s="18"/>
      <c r="J192" s="18"/>
      <c r="K192" s="18"/>
      <c r="L192" s="18"/>
      <c r="M192" s="18"/>
      <c r="N192" t="str">
        <f t="shared" si="4"/>
        <v/>
      </c>
      <c r="O192" t="str" cm="1">
        <f ca="1" t="array" ref="O192">_xlfn.TEXTJOIN(CHAR(10),TRUE,OFFSET(C192,0,0,MATCH(TRUE,(N193:N$1000&lt;&gt;""),0),1))</f>
        <v>交换控制器：支持IP标准协议；接入方式： 支持无线、有线接入方式；系统容量： 系统容量最大支持1024个节点，支持512个节点并发，无线信道接入容量：1024个
坐席接入容量：256个；
VHF操作终端：含调度管理软件1套，调度管理软件集成VHF语音调度操作、VHF语音播放、录音查询及回放等一体化功能；
录音主机：处理器：CPU：10核20线程 2.4GHz 频率，内存容量 6G DDR4内存
硬盘容量 2TB，含录音服务软件一套：
船台收发信机：≥25W，带远程控制接口，EM接口。</v>
      </c>
    </row>
    <row r="193" ht="18" outlineLevel="1" spans="1:15">
      <c r="A193" s="16"/>
      <c r="B193" s="16"/>
      <c r="C193" s="17" t="s">
        <v>294</v>
      </c>
      <c r="D193" s="16"/>
      <c r="E193" s="16"/>
      <c r="F193" s="16"/>
      <c r="G193" s="16"/>
      <c r="H193" s="18"/>
      <c r="I193" s="18"/>
      <c r="J193" s="18"/>
      <c r="K193" s="18"/>
      <c r="L193" s="18"/>
      <c r="M193" s="18"/>
      <c r="N193" t="str">
        <f t="shared" si="4"/>
        <v/>
      </c>
      <c r="O193" t="str" cm="1">
        <f ca="1" t="array" ref="O193">_xlfn.TEXTJOIN(CHAR(10),TRUE,OFFSET(C193,0,0,MATCH(TRUE,(N194:N$1000&lt;&gt;""),0),1))</f>
        <v>坐席接入容量：256个；
VHF操作终端：含调度管理软件1套，调度管理软件集成VHF语音调度操作、VHF语音播放、录音查询及回放等一体化功能；
录音主机：处理器：CPU：10核20线程 2.4GHz 频率，内存容量 6G DDR4内存
硬盘容量 2TB，含录音服务软件一套：
船台收发信机：≥25W，带远程控制接口，EM接口。</v>
      </c>
    </row>
    <row r="194" ht="53" outlineLevel="1" spans="1:15">
      <c r="A194" s="16"/>
      <c r="B194" s="16"/>
      <c r="C194" s="17" t="s">
        <v>295</v>
      </c>
      <c r="D194" s="16"/>
      <c r="E194" s="16"/>
      <c r="F194" s="16"/>
      <c r="G194" s="16"/>
      <c r="H194" s="18"/>
      <c r="I194" s="18"/>
      <c r="J194" s="18"/>
      <c r="K194" s="18"/>
      <c r="L194" s="18"/>
      <c r="M194" s="18"/>
      <c r="N194" t="str">
        <f t="shared" si="4"/>
        <v/>
      </c>
      <c r="O194" t="str" cm="1">
        <f ca="1" t="array" ref="O194">_xlfn.TEXTJOIN(CHAR(10),TRUE,OFFSET(C194,0,0,MATCH(TRUE,(N195:N$1000&lt;&gt;""),0),1))</f>
        <v>VHF操作终端：含调度管理软件1套，调度管理软件集成VHF语音调度操作、VHF语音播放、录音查询及回放等一体化功能；
录音主机：处理器：CPU：10核20线程 2.4GHz 频率，内存容量 6G DDR4内存
硬盘容量 2TB，含录音服务软件一套：
船台收发信机：≥25W，带远程控制接口，EM接口。</v>
      </c>
    </row>
    <row r="195" ht="36" outlineLevel="1" spans="1:15">
      <c r="A195" s="16"/>
      <c r="B195" s="16"/>
      <c r="C195" s="17" t="s">
        <v>296</v>
      </c>
      <c r="D195" s="16"/>
      <c r="E195" s="16"/>
      <c r="F195" s="16"/>
      <c r="G195" s="16"/>
      <c r="H195" s="18"/>
      <c r="I195" s="18"/>
      <c r="J195" s="18"/>
      <c r="K195" s="18"/>
      <c r="L195" s="18"/>
      <c r="M195" s="18"/>
      <c r="N195" t="str">
        <f t="shared" si="4"/>
        <v/>
      </c>
      <c r="O195" t="str" cm="1">
        <f ca="1" t="array" ref="O195">_xlfn.TEXTJOIN(CHAR(10),TRUE,OFFSET(C195,0,0,MATCH(TRUE,(N196:N$1000&lt;&gt;""),0),1))</f>
        <v>录音主机：处理器：CPU：10核20线程 2.4GHz 频率，内存容量 6G DDR4内存
硬盘容量 2TB，含录音服务软件一套：
船台收发信机：≥25W，带远程控制接口，EM接口。</v>
      </c>
    </row>
    <row r="196" ht="18" outlineLevel="1" spans="1:15">
      <c r="A196" s="16"/>
      <c r="B196" s="16"/>
      <c r="C196" s="17" t="s">
        <v>297</v>
      </c>
      <c r="D196" s="16"/>
      <c r="E196" s="16"/>
      <c r="F196" s="16"/>
      <c r="G196" s="16"/>
      <c r="H196" s="18"/>
      <c r="I196" s="18"/>
      <c r="J196" s="18"/>
      <c r="K196" s="18"/>
      <c r="L196" s="18"/>
      <c r="M196" s="18"/>
      <c r="N196" t="str">
        <f t="shared" si="4"/>
        <v/>
      </c>
      <c r="O196" t="str" cm="1">
        <f ca="1" t="array" ref="O196">_xlfn.TEXTJOIN(CHAR(10),TRUE,OFFSET(C196,0,0,MATCH(TRUE,(N197:N$1000&lt;&gt;""),0),1))</f>
        <v>硬盘容量 2TB，含录音服务软件一套：
船台收发信机：≥25W，带远程控制接口，EM接口。</v>
      </c>
    </row>
    <row r="197" ht="36" outlineLevel="1" spans="1:15">
      <c r="A197" s="16"/>
      <c r="B197" s="16"/>
      <c r="C197" s="17" t="s">
        <v>298</v>
      </c>
      <c r="D197" s="16"/>
      <c r="E197" s="16"/>
      <c r="F197" s="16"/>
      <c r="G197" s="16"/>
      <c r="H197" s="18"/>
      <c r="I197" s="18"/>
      <c r="J197" s="18"/>
      <c r="K197" s="18"/>
      <c r="L197" s="18"/>
      <c r="M197" s="18"/>
      <c r="N197" t="str">
        <f t="shared" si="4"/>
        <v/>
      </c>
      <c r="O197" t="str" cm="1">
        <f ca="1" t="array" ref="O197">_xlfn.TEXTJOIN(CHAR(10),TRUE,OFFSET(C197,0,0,MATCH(TRUE,(N198:N$1000&lt;&gt;""),0),1))</f>
        <v>船台收发信机：≥25W，带远程控制接口，EM接口。</v>
      </c>
    </row>
    <row r="198" ht="53" outlineLevel="1" spans="1:15">
      <c r="A198" s="16">
        <v>4</v>
      </c>
      <c r="B198" s="16" t="s">
        <v>299</v>
      </c>
      <c r="C198" s="17" t="s">
        <v>300</v>
      </c>
      <c r="D198" s="16">
        <v>11</v>
      </c>
      <c r="E198" s="16" t="s">
        <v>27</v>
      </c>
      <c r="F198" s="16">
        <v>1</v>
      </c>
      <c r="G198" s="16">
        <v>11</v>
      </c>
      <c r="H198" s="18"/>
      <c r="I198" s="18"/>
      <c r="J198" s="18"/>
      <c r="K198" s="18"/>
      <c r="L198" s="18"/>
      <c r="M198" s="18"/>
      <c r="N198" t="str">
        <f t="shared" si="4"/>
        <v>AIS+北斗船舶定位设备</v>
      </c>
      <c r="O198" t="str" cm="1">
        <f ca="1" t="array" ref="O198">_xlfn.TEXTJOIN(CHAR(10),TRUE,OFFSET(C198,0,0,MATCH(TRUE,(N199:N$1000&lt;&gt;""),0),1))</f>
        <v>1、AIS接收基站：频率范围 156.025MHz～162.025MHz；默认信道 CH2087/AIS1(161.975 MHz)、CH2088/AIS2(162.025 MHz)；
信道带宽 25kHz；
2、串口服务设备：北斗+AIS数据接入包括AIS船舶的动态信息及船舶静态信息的接入与解析。系统通过接入新建AIS接收机接收AIS信号，通过解析程序解析AIS报文。AIS可以监控到当前船舶的位置、航向、航速等动态信息，以及船名、船号、船型等静态信息.</v>
      </c>
    </row>
    <row r="199" ht="18" outlineLevel="1" spans="1:15">
      <c r="A199" s="16"/>
      <c r="B199" s="16"/>
      <c r="C199" s="17" t="s">
        <v>301</v>
      </c>
      <c r="D199" s="16"/>
      <c r="E199" s="16"/>
      <c r="F199" s="16"/>
      <c r="G199" s="16"/>
      <c r="H199" s="18"/>
      <c r="I199" s="18"/>
      <c r="J199" s="18"/>
      <c r="K199" s="18"/>
      <c r="L199" s="18"/>
      <c r="M199" s="18"/>
      <c r="N199" t="str">
        <f t="shared" si="4"/>
        <v/>
      </c>
      <c r="O199" t="str" cm="1">
        <f ca="1" t="array" ref="O199">_xlfn.TEXTJOIN(CHAR(10),TRUE,OFFSET(C199,0,0,MATCH(TRUE,(N200:N$1000&lt;&gt;""),0),1))</f>
        <v>信道带宽 25kHz；
2、串口服务设备：北斗+AIS数据接入包括AIS船舶的动态信息及船舶静态信息的接入与解析。系统通过接入新建AIS接收机接收AIS信号，通过解析程序解析AIS报文。AIS可以监控到当前船舶的位置、航向、航速等动态信息，以及船名、船号、船型等静态信息.</v>
      </c>
    </row>
    <row r="200" ht="106" outlineLevel="1" spans="1:15">
      <c r="A200" s="16"/>
      <c r="B200" s="16"/>
      <c r="C200" s="17" t="s">
        <v>302</v>
      </c>
      <c r="D200" s="16"/>
      <c r="E200" s="16"/>
      <c r="F200" s="16"/>
      <c r="G200" s="16"/>
      <c r="H200" s="18"/>
      <c r="I200" s="18"/>
      <c r="J200" s="18"/>
      <c r="K200" s="18"/>
      <c r="L200" s="18"/>
      <c r="M200" s="18"/>
      <c r="N200" t="str">
        <f t="shared" si="4"/>
        <v/>
      </c>
      <c r="O200" t="str" cm="1">
        <f ca="1" t="array" ref="O200">_xlfn.TEXTJOIN(CHAR(10),TRUE,OFFSET(C200,0,0,MATCH(TRUE,(N201:N$1000&lt;&gt;""),0),1))</f>
        <v>2、串口服务设备：北斗+AIS数据接入包括AIS船舶的动态信息及船舶静态信息的接入与解析。系统通过接入新建AIS接收机接收AIS信号，通过解析程序解析AIS报文。AIS可以监控到当前船舶的位置、航向、航速等动态信息，以及船名、船号、船型等静态信息.</v>
      </c>
    </row>
    <row r="201" ht="88" outlineLevel="1" spans="1:15">
      <c r="A201" s="16">
        <v>5</v>
      </c>
      <c r="B201" s="16" t="s">
        <v>259</v>
      </c>
      <c r="C201" s="17" t="s">
        <v>303</v>
      </c>
      <c r="D201" s="16">
        <v>3.5</v>
      </c>
      <c r="E201" s="16" t="s">
        <v>27</v>
      </c>
      <c r="F201" s="16">
        <v>20</v>
      </c>
      <c r="G201" s="16">
        <v>70</v>
      </c>
      <c r="H201" s="18"/>
      <c r="I201" s="18"/>
      <c r="J201" s="18"/>
      <c r="K201" s="18"/>
      <c r="L201" s="18"/>
      <c r="M201" s="18"/>
      <c r="N201" t="str">
        <f t="shared" si="4"/>
        <v>操作员站（工控机）</v>
      </c>
      <c r="O201" t="str" cm="1">
        <f ca="1" t="array" ref="O201">_xlfn.TEXTJOIN(CHAR(10),TRUE,OFFSET(C201,0,0,MATCH(TRUE,(N202:N$1000&lt;&gt;""),0),1))</f>
        <v>国产，不低于以下配置： 6 核 2.7G，32G DDR4 内存，256GSSD 固态+1T SATA 机械硬盘，2G 独立显卡，板载千兆网卡， RJ45 网卡接口，USB 2.0 +USB3.0接口，音频输出，辨率：1920*1080，接口：DP，VGA ，27 英寸曲屏显示器。</v>
      </c>
    </row>
    <row r="202" ht="18" outlineLevel="1" spans="1:15">
      <c r="A202" s="16">
        <v>6</v>
      </c>
      <c r="B202" s="16" t="s">
        <v>304</v>
      </c>
      <c r="C202" s="17" t="s">
        <v>305</v>
      </c>
      <c r="D202" s="16">
        <v>5.5</v>
      </c>
      <c r="E202" s="16" t="s">
        <v>27</v>
      </c>
      <c r="F202" s="16">
        <v>1</v>
      </c>
      <c r="G202" s="16">
        <v>5.5</v>
      </c>
      <c r="H202" s="18"/>
      <c r="I202" s="18"/>
      <c r="J202" s="18"/>
      <c r="K202" s="18"/>
      <c r="L202" s="18"/>
      <c r="M202" s="18"/>
      <c r="N202" t="str">
        <f t="shared" si="4"/>
        <v>管理区路由器</v>
      </c>
      <c r="O202" t="str" cm="1">
        <f ca="1" t="array" ref="O202">_xlfn.TEXTJOIN(CHAR(10),TRUE,OFFSET(C202,0,0,MATCH(TRUE,(N203:N$1000&lt;&gt;""),0),1))</f>
        <v>国产芯片
整机交换容量≥640Gbps，转发性能为 60Mpps-280Mpps，带机量≥3000 台；≥14 个 10GE 光口和 10 个 GE 电口；≥4 个 SIC 插槽、2 个 WSIC 插槽；≥4 个 XSIC 插槽（最大 6 个），内存≥ 8GB。</v>
      </c>
    </row>
    <row r="203" ht="88" outlineLevel="1" spans="1:15">
      <c r="A203" s="16"/>
      <c r="B203" s="16"/>
      <c r="C203" s="17" t="s">
        <v>306</v>
      </c>
      <c r="D203" s="16"/>
      <c r="E203" s="16"/>
      <c r="F203" s="16"/>
      <c r="G203" s="16"/>
      <c r="H203" s="18"/>
      <c r="I203" s="18"/>
      <c r="J203" s="18"/>
      <c r="K203" s="18"/>
      <c r="L203" s="18"/>
      <c r="M203" s="18"/>
      <c r="N203" t="str">
        <f t="shared" si="4"/>
        <v/>
      </c>
      <c r="O203" t="str" cm="1">
        <f ca="1" t="array" ref="O203">_xlfn.TEXTJOIN(CHAR(10),TRUE,OFFSET(C203,0,0,MATCH(TRUE,(N204:N$1000&lt;&gt;""),0),1))</f>
        <v>整机交换容量≥640Gbps，转发性能为 60Mpps-280Mpps，带机量≥3000 台；≥14 个 10GE 光口和 10 个 GE 电口；≥4 个 SIC 插槽、2 个 WSIC 插槽；≥4 个 XSIC 插槽（最大 6 个），内存≥ 8GB。</v>
      </c>
    </row>
    <row r="204" ht="18" outlineLevel="1" spans="1:15">
      <c r="A204" s="16">
        <v>7</v>
      </c>
      <c r="B204" s="16" t="s">
        <v>307</v>
      </c>
      <c r="C204" s="17" t="s">
        <v>305</v>
      </c>
      <c r="D204" s="16">
        <v>20</v>
      </c>
      <c r="E204" s="16" t="s">
        <v>27</v>
      </c>
      <c r="F204" s="16">
        <v>2</v>
      </c>
      <c r="G204" s="16">
        <v>40</v>
      </c>
      <c r="H204" s="18"/>
      <c r="I204" s="18"/>
      <c r="J204" s="18"/>
      <c r="K204" s="18"/>
      <c r="L204" s="18"/>
      <c r="M204" s="18"/>
      <c r="N204" t="str">
        <f t="shared" si="4"/>
        <v>管理区防火墙</v>
      </c>
      <c r="O204" t="str" cm="1">
        <f ca="1" t="array" ref="O204">_xlfn.TEXTJOIN(CHAR(10),TRUE,OFFSET(C204,0,0,MATCH(TRUE,(N205:N$1000&lt;&gt;""),0),1))</f>
        <v>国产芯片
性能参数：网络层吞吐量：20G，应用层吞吐量：18G，防病毒吞吐量：4G，IPS吞吐量：4G，全威胁吞吐量（不含WAF）：2G，并发连接数：800万，HTTP新建连接数：16万，SSL VPN推荐用户数（单独购买）：200，SSL VPN最大用户数（单独购买）：1000，SSL VPN最大理论加密流量（单独购买）：200M，IPSec VPN 最大接入数：1500，IPSec  VPN吞吐量：1G。
硬件参数：规格：2U，内存大小：16G，硬盘容量：128G SSD，电源：冗余电源，接口：6千兆电口+2万兆光口SFP+。</v>
      </c>
    </row>
    <row r="205" ht="141" outlineLevel="1" spans="1:15">
      <c r="A205" s="16"/>
      <c r="B205" s="16"/>
      <c r="C205" s="17" t="s">
        <v>308</v>
      </c>
      <c r="D205" s="16"/>
      <c r="E205" s="16"/>
      <c r="F205" s="16"/>
      <c r="G205" s="16"/>
      <c r="H205" s="18"/>
      <c r="I205" s="18"/>
      <c r="J205" s="18"/>
      <c r="K205" s="18"/>
      <c r="L205" s="18"/>
      <c r="M205" s="18"/>
      <c r="N205" t="str">
        <f t="shared" si="4"/>
        <v/>
      </c>
      <c r="O205" t="str" cm="1">
        <f ca="1" t="array" ref="O205">_xlfn.TEXTJOIN(CHAR(10),TRUE,OFFSET(C205,0,0,MATCH(TRUE,(N206:N$1000&lt;&gt;""),0),1))</f>
        <v>性能参数：网络层吞吐量：20G，应用层吞吐量：18G，防病毒吞吐量：4G，IPS吞吐量：4G，全威胁吞吐量（不含WAF）：2G，并发连接数：800万，HTTP新建连接数：16万，SSL VPN推荐用户数（单独购买）：200，SSL VPN最大用户数（单独购买）：1000，SSL VPN最大理论加密流量（单独购买）：200M，IPSec VPN 最大接入数：1500，IPSec  VPN吞吐量：1G。
硬件参数：规格：2U，内存大小：16G，硬盘容量：128G SSD，电源：冗余电源，接口：6千兆电口+2万兆光口SFP+。</v>
      </c>
    </row>
    <row r="206" ht="53" outlineLevel="1" spans="1:15">
      <c r="A206" s="16"/>
      <c r="B206" s="16"/>
      <c r="C206" s="17" t="s">
        <v>309</v>
      </c>
      <c r="D206" s="16"/>
      <c r="E206" s="16"/>
      <c r="F206" s="16"/>
      <c r="G206" s="16"/>
      <c r="H206" s="18"/>
      <c r="I206" s="18"/>
      <c r="J206" s="18"/>
      <c r="K206" s="18"/>
      <c r="L206" s="18"/>
      <c r="M206" s="18"/>
      <c r="N206" t="str">
        <f t="shared" si="4"/>
        <v/>
      </c>
      <c r="O206" t="str" cm="1">
        <f ca="1" t="array" ref="O206">_xlfn.TEXTJOIN(CHAR(10),TRUE,OFFSET(C206,0,0,MATCH(TRUE,(N207:N$1000&lt;&gt;""),0),1))</f>
        <v>硬件参数：规格：2U，内存大小：16G，硬盘容量：128G SSD，电源：冗余电源，接口：6千兆电口+2万兆光口SFP+。</v>
      </c>
    </row>
    <row r="207" ht="18" outlineLevel="1" spans="1:15">
      <c r="A207" s="16">
        <v>8</v>
      </c>
      <c r="B207" s="16" t="s">
        <v>310</v>
      </c>
      <c r="C207" s="17" t="s">
        <v>305</v>
      </c>
      <c r="D207" s="16">
        <v>8.5</v>
      </c>
      <c r="E207" s="16" t="s">
        <v>27</v>
      </c>
      <c r="F207" s="16">
        <v>1</v>
      </c>
      <c r="G207" s="16">
        <v>8.5</v>
      </c>
      <c r="H207" s="18"/>
      <c r="I207" s="18"/>
      <c r="J207" s="18"/>
      <c r="K207" s="18"/>
      <c r="L207" s="18"/>
      <c r="M207" s="18"/>
      <c r="N207" t="str">
        <f t="shared" si="4"/>
        <v>管理区核心交换机</v>
      </c>
      <c r="O207" t="str" cm="1">
        <f ca="1" t="array" ref="O207">_xlfn.TEXTJOIN(CHAR(10),TRUE,OFFSET(C207,0,0,MATCH(TRUE,(N208:N$1000&lt;&gt;""),0),1))</f>
        <v>国产芯片
≥48个10/100/1000BASE-T以太网端口,4个万兆SFP+,单子卡槽位
交换容量≥1.28Tbps/12.8Tbps，包转发率462Mpps，支持双电源，自带一个150W电源</v>
      </c>
    </row>
    <row r="208" ht="36" outlineLevel="1" spans="1:15">
      <c r="A208" s="16"/>
      <c r="B208" s="16"/>
      <c r="C208" s="17" t="s">
        <v>311</v>
      </c>
      <c r="D208" s="16"/>
      <c r="E208" s="16"/>
      <c r="F208" s="16"/>
      <c r="G208" s="16"/>
      <c r="H208" s="18"/>
      <c r="I208" s="18"/>
      <c r="J208" s="18"/>
      <c r="K208" s="18"/>
      <c r="L208" s="18"/>
      <c r="M208" s="18"/>
      <c r="N208" t="str">
        <f t="shared" si="4"/>
        <v/>
      </c>
      <c r="O208" t="str" cm="1">
        <f ca="1" t="array" ref="O208">_xlfn.TEXTJOIN(CHAR(10),TRUE,OFFSET(C208,0,0,MATCH(TRUE,(N209:N$1000&lt;&gt;""),0),1))</f>
        <v>≥48个10/100/1000BASE-T以太网端口,4个万兆SFP+,单子卡槽位
交换容量≥1.28Tbps/12.8Tbps，包转发率462Mpps，支持双电源，自带一个150W电源</v>
      </c>
    </row>
    <row r="209" ht="36" outlineLevel="1" spans="1:15">
      <c r="A209" s="16"/>
      <c r="B209" s="16"/>
      <c r="C209" s="17" t="s">
        <v>312</v>
      </c>
      <c r="D209" s="16"/>
      <c r="E209" s="16"/>
      <c r="F209" s="16"/>
      <c r="G209" s="16"/>
      <c r="H209" s="18"/>
      <c r="I209" s="18"/>
      <c r="J209" s="18"/>
      <c r="K209" s="18"/>
      <c r="L209" s="18"/>
      <c r="M209" s="18"/>
      <c r="N209" t="str">
        <f t="shared" si="4"/>
        <v/>
      </c>
      <c r="O209" t="str" cm="1">
        <f ca="1" t="array" ref="O209">_xlfn.TEXTJOIN(CHAR(10),TRUE,OFFSET(C209,0,0,MATCH(TRUE,(N210:N$1000&lt;&gt;""),0),1))</f>
        <v>交换容量≥1.28Tbps/12.8Tbps，包转发率462Mpps，支持双电源，自带一个150W电源</v>
      </c>
    </row>
    <row r="210" ht="18" outlineLevel="1" spans="1:15">
      <c r="A210" s="16">
        <v>9</v>
      </c>
      <c r="B210" s="16" t="s">
        <v>313</v>
      </c>
      <c r="C210" s="17" t="s">
        <v>305</v>
      </c>
      <c r="D210" s="16">
        <v>3.5</v>
      </c>
      <c r="E210" s="16" t="s">
        <v>27</v>
      </c>
      <c r="F210" s="16">
        <v>1</v>
      </c>
      <c r="G210" s="16">
        <v>3.5</v>
      </c>
      <c r="H210" s="18"/>
      <c r="I210" s="18"/>
      <c r="J210" s="18"/>
      <c r="K210" s="18"/>
      <c r="L210" s="18"/>
      <c r="M210" s="18"/>
      <c r="N210" t="str">
        <f t="shared" si="4"/>
        <v>管理区汇聚交换机</v>
      </c>
      <c r="O210" t="str" cm="1">
        <f ca="1" t="array" ref="O210">_xlfn.TEXTJOIN(CHAR(10),TRUE,OFFSET(C210,0,0,MATCH(TRUE,(N211:N$1000&lt;&gt;""),0),1))</f>
        <v>国产芯片
≥24个10/100/1000BASE-T以太网端口,4个千兆SFP,交流供电
交换容量336Gbps/3.36Tbps，包转发率51/126Mpps，无风扇静音款</v>
      </c>
    </row>
    <row r="211" ht="36" outlineLevel="1" spans="1:15">
      <c r="A211" s="16"/>
      <c r="B211" s="16"/>
      <c r="C211" s="17" t="s">
        <v>314</v>
      </c>
      <c r="D211" s="16"/>
      <c r="E211" s="16"/>
      <c r="F211" s="16"/>
      <c r="G211" s="16"/>
      <c r="H211" s="18"/>
      <c r="I211" s="18"/>
      <c r="J211" s="18"/>
      <c r="K211" s="18"/>
      <c r="L211" s="18"/>
      <c r="M211" s="18"/>
      <c r="N211" t="str">
        <f t="shared" si="4"/>
        <v/>
      </c>
      <c r="O211" t="str" cm="1">
        <f ca="1" t="array" ref="O211">_xlfn.TEXTJOIN(CHAR(10),TRUE,OFFSET(C211,0,0,MATCH(TRUE,(N212:N$1000&lt;&gt;""),0),1))</f>
        <v>≥24个10/100/1000BASE-T以太网端口,4个千兆SFP,交流供电
交换容量336Gbps/3.36Tbps，包转发率51/126Mpps，无风扇静音款</v>
      </c>
    </row>
    <row r="212" ht="36" outlineLevel="1" spans="1:15">
      <c r="A212" s="16"/>
      <c r="B212" s="16"/>
      <c r="C212" s="17" t="s">
        <v>315</v>
      </c>
      <c r="D212" s="16"/>
      <c r="E212" s="16"/>
      <c r="F212" s="16"/>
      <c r="G212" s="16"/>
      <c r="H212" s="18"/>
      <c r="I212" s="18"/>
      <c r="J212" s="18"/>
      <c r="K212" s="18"/>
      <c r="L212" s="18"/>
      <c r="M212" s="18"/>
      <c r="N212" t="str">
        <f t="shared" si="4"/>
        <v/>
      </c>
      <c r="O212" t="str" cm="1">
        <f ca="1" t="array" ref="O212">_xlfn.TEXTJOIN(CHAR(10),TRUE,OFFSET(C212,0,0,MATCH(TRUE,(N213:N$1000&lt;&gt;""),0),1))</f>
        <v>交换容量336Gbps/3.36Tbps，包转发率51/126Mpps，无风扇静音款</v>
      </c>
    </row>
    <row r="213" ht="18" outlineLevel="1" spans="1:15">
      <c r="A213" s="16">
        <v>10</v>
      </c>
      <c r="B213" s="16" t="s">
        <v>316</v>
      </c>
      <c r="C213" s="17" t="s">
        <v>305</v>
      </c>
      <c r="D213" s="16">
        <v>3.5</v>
      </c>
      <c r="E213" s="16" t="s">
        <v>27</v>
      </c>
      <c r="F213" s="16">
        <v>1</v>
      </c>
      <c r="G213" s="16">
        <v>3.5</v>
      </c>
      <c r="H213" s="18"/>
      <c r="I213" s="18"/>
      <c r="J213" s="18"/>
      <c r="K213" s="18"/>
      <c r="L213" s="18"/>
      <c r="M213" s="18"/>
      <c r="N213" t="str">
        <f t="shared" si="4"/>
        <v>管理区接入交换机</v>
      </c>
      <c r="O213" t="str" cm="1">
        <f ca="1" t="array" ref="O213">_xlfn.TEXTJOIN(CHAR(10),TRUE,OFFSET(C213,0,0,MATCH(TRUE,(N214:N$1000&lt;&gt;""),0),1))</f>
        <v>国产芯片
≥24个10/100/1000BASE-T以太网端口,4个千兆SFP,交流供电
交换容量≥336Gbps/3.36Tbps，包转发率51/126Mpps，</v>
      </c>
    </row>
    <row r="214" ht="36" outlineLevel="1" spans="1:15">
      <c r="A214" s="16"/>
      <c r="B214" s="16"/>
      <c r="C214" s="17" t="s">
        <v>314</v>
      </c>
      <c r="D214" s="16"/>
      <c r="E214" s="16"/>
      <c r="F214" s="16"/>
      <c r="G214" s="16"/>
      <c r="H214" s="18"/>
      <c r="I214" s="18"/>
      <c r="J214" s="18"/>
      <c r="K214" s="18"/>
      <c r="L214" s="18"/>
      <c r="M214" s="18"/>
      <c r="N214" t="str">
        <f t="shared" si="4"/>
        <v/>
      </c>
      <c r="O214" t="str" cm="1">
        <f ca="1" t="array" ref="O214">_xlfn.TEXTJOIN(CHAR(10),TRUE,OFFSET(C214,0,0,MATCH(TRUE,(N215:N$1000&lt;&gt;""),0),1))</f>
        <v>≥24个10/100/1000BASE-T以太网端口,4个千兆SFP,交流供电
交换容量≥336Gbps/3.36Tbps，包转发率51/126Mpps，</v>
      </c>
    </row>
    <row r="215" ht="36" outlineLevel="1" spans="1:15">
      <c r="A215" s="16"/>
      <c r="B215" s="16"/>
      <c r="C215" s="17" t="s">
        <v>317</v>
      </c>
      <c r="D215" s="16"/>
      <c r="E215" s="16"/>
      <c r="F215" s="16"/>
      <c r="G215" s="16"/>
      <c r="H215" s="18"/>
      <c r="I215" s="18"/>
      <c r="J215" s="18"/>
      <c r="K215" s="18"/>
      <c r="L215" s="18"/>
      <c r="M215" s="18"/>
      <c r="N215" t="str">
        <f t="shared" si="4"/>
        <v/>
      </c>
      <c r="O215" t="str" cm="1">
        <f ca="1" t="array" ref="O215">_xlfn.TEXTJOIN(CHAR(10),TRUE,OFFSET(C215,0,0,MATCH(TRUE,(N216:N$1000&lt;&gt;""),0),1))</f>
        <v>交换容量≥336Gbps/3.36Tbps，包转发率51/126Mpps，</v>
      </c>
    </row>
    <row r="216" ht="18" outlineLevel="1" spans="1:15">
      <c r="A216" s="16">
        <v>11</v>
      </c>
      <c r="B216" s="16" t="s">
        <v>318</v>
      </c>
      <c r="C216" s="17" t="s">
        <v>319</v>
      </c>
      <c r="D216" s="16">
        <v>24</v>
      </c>
      <c r="E216" s="16" t="s">
        <v>27</v>
      </c>
      <c r="F216" s="16">
        <v>1</v>
      </c>
      <c r="G216" s="16">
        <v>24</v>
      </c>
      <c r="H216" s="18"/>
      <c r="I216" s="18"/>
      <c r="J216" s="18"/>
      <c r="K216" s="18"/>
      <c r="L216" s="18"/>
      <c r="M216" s="18"/>
      <c r="N216" t="str">
        <f t="shared" si="4"/>
        <v>数据库审计</v>
      </c>
      <c r="O216" t="str" cm="1">
        <f ca="1" t="array" ref="O216">_xlfn.TEXTJOIN(CHAR(10),TRUE,OFFSET(C216,0,0,MATCH(TRUE,(N217:N$1000&lt;&gt;""),0),1))</f>
        <v>国产芯片及系统
最大硬件吞吐量：3Gbps，最大数据库纯SQL流量：400Mb/s，数据库实例个数：无限制，SQL处理性能：30000条SQL/s，日志检索性能：600000条/秒，国产化配置：KX-U6780A/银河麒麟系统。
硬件参数：规格：2U，内存大小：8G，硬盘容量：128G SSD+4T SATA，电源：单电源，接口：6千兆电口。</v>
      </c>
    </row>
    <row r="217" ht="88" outlineLevel="1" spans="1:15">
      <c r="A217" s="16"/>
      <c r="B217" s="16"/>
      <c r="C217" s="17" t="s">
        <v>320</v>
      </c>
      <c r="D217" s="16"/>
      <c r="E217" s="16"/>
      <c r="F217" s="16"/>
      <c r="G217" s="16"/>
      <c r="H217" s="18"/>
      <c r="I217" s="18"/>
      <c r="J217" s="18"/>
      <c r="K217" s="18"/>
      <c r="L217" s="18"/>
      <c r="M217" s="18"/>
      <c r="N217" t="str">
        <f t="shared" si="4"/>
        <v/>
      </c>
      <c r="O217" t="str" cm="1">
        <f ca="1" t="array" ref="O217">_xlfn.TEXTJOIN(CHAR(10),TRUE,OFFSET(C217,0,0,MATCH(TRUE,(N218:N$1000&lt;&gt;""),0),1))</f>
        <v>最大硬件吞吐量：3Gbps，最大数据库纯SQL流量：400Mb/s，数据库实例个数：无限制，SQL处理性能：30000条SQL/s，日志检索性能：600000条/秒，国产化配置：KX-U6780A/银河麒麟系统。
硬件参数：规格：2U，内存大小：8G，硬盘容量：128G SSD+4T SATA，电源：单电源，接口：6千兆电口。</v>
      </c>
    </row>
    <row r="218" ht="53" outlineLevel="1" spans="1:15">
      <c r="A218" s="16"/>
      <c r="B218" s="16"/>
      <c r="C218" s="17" t="s">
        <v>321</v>
      </c>
      <c r="D218" s="16"/>
      <c r="E218" s="16"/>
      <c r="F218" s="16"/>
      <c r="G218" s="16"/>
      <c r="H218" s="18"/>
      <c r="I218" s="18"/>
      <c r="J218" s="18"/>
      <c r="K218" s="18"/>
      <c r="L218" s="18"/>
      <c r="M218" s="18"/>
      <c r="N218" t="str">
        <f t="shared" si="4"/>
        <v/>
      </c>
      <c r="O218" t="str" cm="1">
        <f ca="1" t="array" ref="O218">_xlfn.TEXTJOIN(CHAR(10),TRUE,OFFSET(C218,0,0,MATCH(TRUE,(N219:N$1000&lt;&gt;""),0),1))</f>
        <v>硬件参数：规格：2U，内存大小：8G，硬盘容量：128G SSD+4T SATA，电源：单电源，接口：6千兆电口。</v>
      </c>
    </row>
    <row r="219" ht="18" outlineLevel="1" spans="1:15">
      <c r="A219" s="16">
        <v>12</v>
      </c>
      <c r="B219" s="16" t="s">
        <v>322</v>
      </c>
      <c r="C219" s="17" t="s">
        <v>319</v>
      </c>
      <c r="D219" s="16">
        <v>11</v>
      </c>
      <c r="E219" s="16" t="s">
        <v>27</v>
      </c>
      <c r="F219" s="16">
        <v>1</v>
      </c>
      <c r="G219" s="16">
        <v>11</v>
      </c>
      <c r="H219" s="18"/>
      <c r="I219" s="18"/>
      <c r="J219" s="18"/>
      <c r="K219" s="18"/>
      <c r="L219" s="18"/>
      <c r="M219" s="18"/>
      <c r="N219" t="str">
        <f t="shared" si="4"/>
        <v>管理区上网行为管理</v>
      </c>
      <c r="O219" t="str" cm="1">
        <f ca="1" t="array" ref="O219">_xlfn.TEXTJOIN(CHAR(10),TRUE,OFFSET(C219,0,0,MATCH(TRUE,(N220:N$1000&lt;&gt;""),0),1))</f>
        <v>国产芯片及系统
最大支持管控客户端数量：1W点。通过管理平台统一管控，下发查杀任务；上报杀毒事件；对恶意文件进行隔离、信任等处置操作；并支持多维度的日志记录与展示。含200套终端安全软件;含3年规则库升级及软件升级;</v>
      </c>
    </row>
    <row r="220" ht="88" outlineLevel="1" spans="1:15">
      <c r="A220" s="16"/>
      <c r="B220" s="16"/>
      <c r="C220" s="17" t="s">
        <v>323</v>
      </c>
      <c r="D220" s="16"/>
      <c r="E220" s="16"/>
      <c r="F220" s="16"/>
      <c r="G220" s="16"/>
      <c r="H220" s="18"/>
      <c r="I220" s="18"/>
      <c r="J220" s="18"/>
      <c r="K220" s="18"/>
      <c r="L220" s="18"/>
      <c r="M220" s="18"/>
      <c r="N220" t="str">
        <f t="shared" si="4"/>
        <v/>
      </c>
      <c r="O220" t="str" cm="1">
        <f ca="1" t="array" ref="O220">_xlfn.TEXTJOIN(CHAR(10),TRUE,OFFSET(C220,0,0,MATCH(TRUE,(N221:N$1000&lt;&gt;""),0),1))</f>
        <v>最大支持管控客户端数量：1W点。通过管理平台统一管控，下发查杀任务；上报杀毒事件；对恶意文件进行隔离、信任等处置操作；并支持多维度的日志记录与展示。含200套终端安全软件;含3年规则库升级及软件升级;</v>
      </c>
    </row>
    <row r="221" ht="18" outlineLevel="1" spans="1:15">
      <c r="A221" s="16">
        <v>13</v>
      </c>
      <c r="B221" s="16" t="s">
        <v>273</v>
      </c>
      <c r="C221" s="29" t="s">
        <v>324</v>
      </c>
      <c r="D221" s="16">
        <v>36.31</v>
      </c>
      <c r="E221" s="16" t="s">
        <v>120</v>
      </c>
      <c r="F221" s="16">
        <v>1</v>
      </c>
      <c r="G221" s="16">
        <v>36.31</v>
      </c>
      <c r="H221" s="18"/>
      <c r="I221" s="18"/>
      <c r="J221" s="18"/>
      <c r="K221" s="18"/>
      <c r="L221" s="18"/>
      <c r="M221" s="18"/>
      <c r="N221" t="str">
        <f t="shared" si="4"/>
        <v>网络扩容</v>
      </c>
      <c r="O221" t="str" cm="1">
        <f ca="1" t="array" ref="O221">_xlfn.TEXTJOIN(CHAR(10),TRUE,OFFSET(C221,0,0,MATCH(TRUE,(N222:N$1000&lt;&gt;""),0),1))</f>
        <v>MSTP 100M，8座，1年</v>
      </c>
    </row>
    <row r="222" ht="124" outlineLevel="1" spans="1:15">
      <c r="A222" s="16">
        <v>14</v>
      </c>
      <c r="B222" s="16" t="s">
        <v>107</v>
      </c>
      <c r="C222" s="17" t="s">
        <v>325</v>
      </c>
      <c r="D222" s="16">
        <v>1.2</v>
      </c>
      <c r="E222" s="16" t="s">
        <v>27</v>
      </c>
      <c r="F222" s="16">
        <v>10</v>
      </c>
      <c r="G222" s="16">
        <v>12</v>
      </c>
      <c r="H222" s="18"/>
      <c r="I222" s="18"/>
      <c r="J222" s="18"/>
      <c r="K222" s="18"/>
      <c r="L222" s="18"/>
      <c r="M222" s="18"/>
      <c r="N222" t="str">
        <f t="shared" si="4"/>
        <v>AIS接收机</v>
      </c>
      <c r="O222" t="str" cm="1">
        <f ca="1" t="array" ref="O222">_xlfn.TEXTJOIN(CHAR(10),TRUE,OFFSET(C222,0,0,MATCH(TRUE,(N223:N$1000&lt;&gt;""),0),1))</f>
        <v>频率范围：156.025~162.025MHz（全频道）；默认频道：AIS1、AIS2；带宽：25kHz；接收灵敏度：-112dBm；数据接口：RS232×1、RS422×1；数据输出格式/速率：NMEA0183，38400bps；天线插座形式：50Ω，TNC（GNSS天线）、BNC（VHF天线）；电源电压：DC24V（内置隔离电源单元）（范围：12V~38V）</v>
      </c>
    </row>
    <row r="223" ht="18" outlineLevel="1" spans="1:15">
      <c r="A223" s="16" t="s">
        <v>326</v>
      </c>
      <c r="B223" s="26" t="s">
        <v>327</v>
      </c>
      <c r="C223" s="17"/>
      <c r="D223" s="16"/>
      <c r="E223" s="16"/>
      <c r="F223" s="16"/>
      <c r="G223" s="26">
        <v>595</v>
      </c>
      <c r="H223" s="18"/>
      <c r="I223" s="18"/>
      <c r="J223" s="18"/>
      <c r="K223" s="18"/>
      <c r="L223" s="18"/>
      <c r="M223" s="18"/>
      <c r="N223" t="str">
        <f t="shared" si="4"/>
        <v>基础设施</v>
      </c>
      <c r="O223" t="str" cm="1">
        <f ca="1" t="array" ref="O223">_xlfn.TEXTJOIN(CHAR(10),TRUE,OFFSET(C223,0,0,MATCH(TRUE,(N224:N$1000&lt;&gt;""),0),1))</f>
        <v/>
      </c>
    </row>
    <row r="224" ht="18" outlineLevel="1" spans="1:15">
      <c r="A224" s="16">
        <v>1</v>
      </c>
      <c r="B224" s="16" t="s">
        <v>328</v>
      </c>
      <c r="C224" s="17"/>
      <c r="D224" s="16">
        <v>33</v>
      </c>
      <c r="E224" s="16" t="s">
        <v>27</v>
      </c>
      <c r="F224" s="16">
        <v>1</v>
      </c>
      <c r="G224" s="16">
        <v>33</v>
      </c>
      <c r="H224" s="18"/>
      <c r="I224" s="18"/>
      <c r="J224" s="18"/>
      <c r="K224" s="18"/>
      <c r="L224" s="18"/>
      <c r="M224" s="18"/>
      <c r="N224" t="str">
        <f t="shared" si="4"/>
        <v>工业通讯服务组件</v>
      </c>
      <c r="O224" t="str" cm="1">
        <f ca="1" t="array" ref="O224">_xlfn.TEXTJOIN(CHAR(10),TRUE,OFFSET(C224,0,0,MATCH(TRUE,(N225:N$1000&lt;&gt;""),0),1))</f>
        <v/>
      </c>
    </row>
    <row r="225" ht="18" outlineLevel="1" spans="1:15">
      <c r="A225" s="16">
        <v>2</v>
      </c>
      <c r="B225" s="16" t="s">
        <v>329</v>
      </c>
      <c r="C225" s="17"/>
      <c r="D225" s="16">
        <v>22</v>
      </c>
      <c r="E225" s="16" t="s">
        <v>27</v>
      </c>
      <c r="F225" s="16">
        <v>1</v>
      </c>
      <c r="G225" s="16">
        <v>22</v>
      </c>
      <c r="H225" s="18"/>
      <c r="I225" s="18"/>
      <c r="J225" s="18"/>
      <c r="K225" s="18"/>
      <c r="L225" s="18"/>
      <c r="M225" s="18"/>
      <c r="N225" t="str">
        <f t="shared" si="4"/>
        <v>现场采集系统</v>
      </c>
      <c r="O225" t="str" cm="1">
        <f ca="1" t="array" ref="O225">_xlfn.TEXTJOIN(CHAR(10),TRUE,OFFSET(C225,0,0,MATCH(TRUE,(N226:N$1000&lt;&gt;""),0),1))</f>
        <v/>
      </c>
    </row>
    <row r="226" ht="18" outlineLevel="1" spans="1:15">
      <c r="A226" s="16">
        <v>3</v>
      </c>
      <c r="B226" s="16" t="s">
        <v>330</v>
      </c>
      <c r="C226" s="17"/>
      <c r="D226" s="16">
        <v>22</v>
      </c>
      <c r="E226" s="16" t="s">
        <v>27</v>
      </c>
      <c r="F226" s="16">
        <v>1</v>
      </c>
      <c r="G226" s="16">
        <v>22</v>
      </c>
      <c r="H226" s="18"/>
      <c r="I226" s="18"/>
      <c r="J226" s="18"/>
      <c r="K226" s="18"/>
      <c r="L226" s="18"/>
      <c r="M226" s="18"/>
      <c r="N226" t="str">
        <f t="shared" si="4"/>
        <v>现场控制操作系统</v>
      </c>
      <c r="O226" t="str" cm="1">
        <f ca="1" t="array" ref="O226">_xlfn.TEXTJOIN(CHAR(10),TRUE,OFFSET(C226,0,0,MATCH(TRUE,(N227:N$1000&lt;&gt;""),0),1))</f>
        <v/>
      </c>
    </row>
    <row r="227" ht="18" outlineLevel="1" spans="1:15">
      <c r="A227" s="16">
        <v>4</v>
      </c>
      <c r="B227" s="16" t="s">
        <v>331</v>
      </c>
      <c r="C227" s="29" t="s">
        <v>332</v>
      </c>
      <c r="D227" s="16">
        <v>90</v>
      </c>
      <c r="E227" s="16" t="s">
        <v>27</v>
      </c>
      <c r="F227" s="16">
        <v>1</v>
      </c>
      <c r="G227" s="16">
        <v>90</v>
      </c>
      <c r="H227" s="18"/>
      <c r="I227" s="18"/>
      <c r="J227" s="18"/>
      <c r="K227" s="18"/>
      <c r="L227" s="18"/>
      <c r="M227" s="18"/>
      <c r="N227" t="str">
        <f t="shared" ref="N227:N290" si="5">IF(B227&lt;&gt;"",B227,"")</f>
        <v>UPS系统升级</v>
      </c>
      <c r="O227" t="str" cm="1">
        <f ca="1" t="array" ref="O227">_xlfn.TEXTJOIN(CHAR(10),TRUE,OFFSET(C227,0,0,MATCH(TRUE,(N228:N$1000&lt;&gt;""),0),1))</f>
        <v>50KVA；12V100AH电池40节，含现有UPS室搬迁</v>
      </c>
    </row>
    <row r="228" ht="18" outlineLevel="1" spans="1:15">
      <c r="A228" s="16">
        <v>5</v>
      </c>
      <c r="B228" s="30" t="s">
        <v>333</v>
      </c>
      <c r="C228" s="17"/>
      <c r="D228" s="16">
        <v>280</v>
      </c>
      <c r="E228" s="16" t="s">
        <v>120</v>
      </c>
      <c r="F228" s="16">
        <v>1</v>
      </c>
      <c r="G228" s="16">
        <v>280</v>
      </c>
      <c r="H228" s="18"/>
      <c r="I228" s="18"/>
      <c r="J228" s="18"/>
      <c r="K228" s="18"/>
      <c r="L228" s="18"/>
      <c r="M228" s="18"/>
      <c r="N228" t="str">
        <f t="shared" si="5"/>
        <v>集控中心模块化机房</v>
      </c>
      <c r="O228" t="str" cm="1">
        <f ca="1" t="array" ref="O228">_xlfn.TEXTJOIN(CHAR(10),TRUE,OFFSET(C228,0,0,MATCH(TRUE,(N229:N$1000&lt;&gt;""),0),1))</f>
        <v/>
      </c>
    </row>
    <row r="229" ht="18" outlineLevel="1" spans="1:15">
      <c r="A229" s="16">
        <v>6</v>
      </c>
      <c r="B229" s="30" t="s">
        <v>334</v>
      </c>
      <c r="C229" s="17" t="s">
        <v>335</v>
      </c>
      <c r="D229" s="16">
        <v>148</v>
      </c>
      <c r="E229" s="16" t="s">
        <v>120</v>
      </c>
      <c r="F229" s="16">
        <v>1</v>
      </c>
      <c r="G229" s="16">
        <v>148</v>
      </c>
      <c r="H229" s="18"/>
      <c r="I229" s="18"/>
      <c r="J229" s="18"/>
      <c r="K229" s="18"/>
      <c r="L229" s="18"/>
      <c r="M229" s="18"/>
      <c r="N229" t="str">
        <f t="shared" si="5"/>
        <v>集控中心大厅改造</v>
      </c>
      <c r="O229" t="str" cm="1">
        <f ca="1" t="array" ref="O229">_xlfn.TEXTJOIN(CHAR(10),TRUE,OFFSET(C229,0,0,MATCH(TRUE,(N230:N$1000&lt;&gt;""),0),1))</f>
        <v>含控制台坐席、门禁、消防等</v>
      </c>
    </row>
    <row r="230" ht="18" outlineLevel="1" spans="1:15">
      <c r="A230" s="16" t="s">
        <v>336</v>
      </c>
      <c r="B230" s="26" t="s">
        <v>337</v>
      </c>
      <c r="C230" s="17"/>
      <c r="D230" s="16"/>
      <c r="E230" s="16"/>
      <c r="F230" s="16"/>
      <c r="G230" s="26">
        <v>12</v>
      </c>
      <c r="H230" s="18"/>
      <c r="I230" s="18"/>
      <c r="J230" s="18"/>
      <c r="K230" s="18"/>
      <c r="L230" s="18"/>
      <c r="M230" s="18"/>
      <c r="N230" t="str">
        <f t="shared" si="5"/>
        <v>船闸现地设备设施</v>
      </c>
      <c r="O230" t="str" cm="1">
        <f ca="1" t="array" ref="O230">_xlfn.TEXTJOIN(CHAR(10),TRUE,OFFSET(C230,0,0,MATCH(TRUE,(N231:N$1000&lt;&gt;""),0),1))</f>
        <v/>
      </c>
    </row>
    <row r="231" ht="18" outlineLevel="1" spans="1:15">
      <c r="A231" s="16">
        <v>1</v>
      </c>
      <c r="B231" s="28" t="s">
        <v>235</v>
      </c>
      <c r="C231" s="17" t="s">
        <v>276</v>
      </c>
      <c r="D231" s="16">
        <v>1.5</v>
      </c>
      <c r="E231" s="16" t="s">
        <v>27</v>
      </c>
      <c r="F231" s="16">
        <v>8</v>
      </c>
      <c r="G231" s="16">
        <v>12</v>
      </c>
      <c r="H231" s="18"/>
      <c r="I231" s="18"/>
      <c r="J231" s="18"/>
      <c r="K231" s="18"/>
      <c r="L231" s="18"/>
      <c r="M231" s="18"/>
      <c r="N231" t="str">
        <f t="shared" si="5"/>
        <v>交换机</v>
      </c>
      <c r="O231" t="str" cm="1">
        <f ca="1" t="array" ref="O231">_xlfn.TEXTJOIN(CHAR(10),TRUE,OFFSET(C231,0,0,MATCH(TRUE,(N232:N$1000&lt;&gt;""),0),1))</f>
        <v>国产芯片，传输速率：≥1000Mbps
端口结构：模块化
交换方式：支持存储 - 转发
背板带宽：≥4.8Tbps/9.6Tbps
包转发率：≥3600Mpps</v>
      </c>
    </row>
    <row r="232" ht="18" outlineLevel="1" spans="1:15">
      <c r="A232" s="16"/>
      <c r="B232" s="28"/>
      <c r="C232" s="17" t="s">
        <v>277</v>
      </c>
      <c r="D232" s="16"/>
      <c r="E232" s="16"/>
      <c r="F232" s="16"/>
      <c r="G232" s="16"/>
      <c r="H232" s="18"/>
      <c r="I232" s="18"/>
      <c r="J232" s="18"/>
      <c r="K232" s="18"/>
      <c r="L232" s="18"/>
      <c r="M232" s="18"/>
      <c r="N232" t="str">
        <f t="shared" si="5"/>
        <v/>
      </c>
      <c r="O232" t="str" cm="1">
        <f ca="1" t="array" ref="O232">_xlfn.TEXTJOIN(CHAR(10),TRUE,OFFSET(C232,0,0,MATCH(TRUE,(N233:N$1000&lt;&gt;""),0),1))</f>
        <v>端口结构：模块化
交换方式：支持存储 - 转发
背板带宽：≥4.8Tbps/9.6Tbps
包转发率：≥3600Mpps</v>
      </c>
    </row>
    <row r="233" ht="18" outlineLevel="1" spans="1:15">
      <c r="A233" s="16"/>
      <c r="B233" s="28"/>
      <c r="C233" s="17" t="s">
        <v>278</v>
      </c>
      <c r="D233" s="16"/>
      <c r="E233" s="16"/>
      <c r="F233" s="16"/>
      <c r="G233" s="16"/>
      <c r="H233" s="18"/>
      <c r="I233" s="18"/>
      <c r="J233" s="18"/>
      <c r="K233" s="18"/>
      <c r="L233" s="18"/>
      <c r="M233" s="18"/>
      <c r="N233" t="str">
        <f t="shared" si="5"/>
        <v/>
      </c>
      <c r="O233" t="str" cm="1">
        <f ca="1" t="array" ref="O233">_xlfn.TEXTJOIN(CHAR(10),TRUE,OFFSET(C233,0,0,MATCH(TRUE,(N234:N$1000&lt;&gt;""),0),1))</f>
        <v>交换方式：支持存储 - 转发
背板带宽：≥4.8Tbps/9.6Tbps
包转发率：≥3600Mpps</v>
      </c>
    </row>
    <row r="234" ht="18" outlineLevel="1" spans="1:15">
      <c r="A234" s="16"/>
      <c r="B234" s="28"/>
      <c r="C234" s="17" t="s">
        <v>279</v>
      </c>
      <c r="D234" s="16"/>
      <c r="E234" s="16"/>
      <c r="F234" s="16"/>
      <c r="G234" s="16"/>
      <c r="H234" s="18"/>
      <c r="I234" s="18"/>
      <c r="J234" s="18"/>
      <c r="K234" s="18"/>
      <c r="L234" s="18"/>
      <c r="M234" s="18"/>
      <c r="N234" t="str">
        <f t="shared" si="5"/>
        <v/>
      </c>
      <c r="O234" t="str" cm="1">
        <f ca="1" t="array" ref="O234">_xlfn.TEXTJOIN(CHAR(10),TRUE,OFFSET(C234,0,0,MATCH(TRUE,(N235:N$1000&lt;&gt;""),0),1))</f>
        <v>背板带宽：≥4.8Tbps/9.6Tbps
包转发率：≥3600Mpps</v>
      </c>
    </row>
    <row r="235" ht="18" outlineLevel="1" spans="1:15">
      <c r="A235" s="16"/>
      <c r="B235" s="28"/>
      <c r="C235" s="17" t="s">
        <v>280</v>
      </c>
      <c r="D235" s="16"/>
      <c r="E235" s="16"/>
      <c r="F235" s="16"/>
      <c r="G235" s="16"/>
      <c r="H235" s="18"/>
      <c r="I235" s="18"/>
      <c r="J235" s="18"/>
      <c r="K235" s="18"/>
      <c r="L235" s="18"/>
      <c r="M235" s="18"/>
      <c r="N235" t="str">
        <f t="shared" si="5"/>
        <v/>
      </c>
      <c r="O235" t="str" cm="1">
        <f ca="1" t="array" ref="O235">_xlfn.TEXTJOIN(CHAR(10),TRUE,OFFSET(C235,0,0,MATCH(TRUE,(N236:N$1000&lt;&gt;""),0),1))</f>
        <v>包转发率：≥3600Mpps</v>
      </c>
    </row>
    <row r="236" ht="18" outlineLevel="1" spans="1:15">
      <c r="A236" s="11">
        <v>1.13</v>
      </c>
      <c r="B236" s="12" t="s">
        <v>338</v>
      </c>
      <c r="C236" s="13"/>
      <c r="D236" s="11"/>
      <c r="E236" s="11"/>
      <c r="F236" s="11"/>
      <c r="G236" s="12">
        <v>172.4</v>
      </c>
      <c r="H236" s="23"/>
      <c r="I236" s="23"/>
      <c r="J236" s="23"/>
      <c r="K236" s="23"/>
      <c r="L236" s="23"/>
      <c r="M236" s="23"/>
      <c r="N236" t="str">
        <f t="shared" si="5"/>
        <v>船舶过闸安全动态监测终端</v>
      </c>
      <c r="O236" t="str" cm="1">
        <f ca="1" t="array" ref="O236">_xlfn.TEXTJOIN(CHAR(10),TRUE,OFFSET(C236,0,0,MATCH(TRUE,(N237:N$1000&lt;&gt;""),0),1))</f>
        <v/>
      </c>
    </row>
    <row r="237" ht="18" outlineLevel="1" spans="1:15">
      <c r="A237" s="16" t="s">
        <v>339</v>
      </c>
      <c r="B237" s="16" t="s">
        <v>340</v>
      </c>
      <c r="C237" s="17"/>
      <c r="D237" s="16"/>
      <c r="E237" s="16"/>
      <c r="F237" s="16"/>
      <c r="G237" s="26">
        <v>57</v>
      </c>
      <c r="H237" s="18"/>
      <c r="I237" s="18"/>
      <c r="J237" s="18"/>
      <c r="K237" s="18"/>
      <c r="L237" s="18"/>
      <c r="M237" s="18"/>
      <c r="N237" t="str">
        <f t="shared" si="5"/>
        <v>船舶系缆监测系统终端</v>
      </c>
      <c r="O237" t="str" cm="1">
        <f ca="1" t="array" ref="O237">_xlfn.TEXTJOIN(CHAR(10),TRUE,OFFSET(C237,0,0,MATCH(TRUE,(N238:N$1000&lt;&gt;""),0),1))</f>
        <v/>
      </c>
    </row>
    <row r="238" ht="53" outlineLevel="1" spans="1:15">
      <c r="A238" s="16">
        <v>1</v>
      </c>
      <c r="B238" s="16" t="s">
        <v>341</v>
      </c>
      <c r="C238" s="17" t="s">
        <v>342</v>
      </c>
      <c r="D238" s="16">
        <v>1</v>
      </c>
      <c r="E238" s="16" t="s">
        <v>27</v>
      </c>
      <c r="F238" s="16">
        <v>18</v>
      </c>
      <c r="G238" s="16">
        <v>18</v>
      </c>
      <c r="H238" s="18"/>
      <c r="I238" s="18"/>
      <c r="J238" s="18"/>
      <c r="K238" s="18"/>
      <c r="L238" s="18"/>
      <c r="M238" s="18"/>
      <c r="N238" t="str">
        <f t="shared" si="5"/>
        <v>检测摄像机</v>
      </c>
      <c r="O238" t="str" cm="1">
        <f ca="1" t="array" ref="O238">_xlfn.TEXTJOIN(CHAR(10),TRUE,OFFSET(C238,0,0,MATCH(TRUE,(N239:N$1000&lt;&gt;""),0),1))</f>
        <v>双通道相机，通道1不低于800万像素，通道2不低于700万像素；内置GPU，具备防抖、降噪，增加图像处理功能，保证图像输出的效果；
宽动态：不低于120 dB；
最低照度：通道1：彩色：不大于0.0003 Lux @（F1.0，AGC ON）；黑白：不大于0.0001 Lux @（F1.0，AGC ON），0 Lux with IR；通道2：彩色：不大于0.0003 Lux @（F1.0，AGC ON），0 Lux with Light ；黑白：不大于0.0001 Lux @（F1.0，AGC ON），0 Lux with IR；</v>
      </c>
    </row>
    <row r="239" ht="18" outlineLevel="1" spans="1:15">
      <c r="A239" s="16"/>
      <c r="B239" s="16"/>
      <c r="C239" s="17" t="s">
        <v>343</v>
      </c>
      <c r="D239" s="16"/>
      <c r="E239" s="16"/>
      <c r="F239" s="16"/>
      <c r="G239" s="16"/>
      <c r="H239" s="18"/>
      <c r="I239" s="18"/>
      <c r="J239" s="18"/>
      <c r="K239" s="18"/>
      <c r="L239" s="18"/>
      <c r="M239" s="18"/>
      <c r="N239" t="str">
        <f t="shared" si="5"/>
        <v/>
      </c>
      <c r="O239" t="str" cm="1">
        <f ca="1" t="array" ref="O239">_xlfn.TEXTJOIN(CHAR(10),TRUE,OFFSET(C239,0,0,MATCH(TRUE,(N240:N$1000&lt;&gt;""),0),1))</f>
        <v>宽动态：不低于120 dB；
最低照度：通道1：彩色：不大于0.0003 Lux @（F1.0，AGC ON）；黑白：不大于0.0001 Lux @（F1.0，AGC ON），0 Lux with IR；通道2：彩色：不大于0.0003 Lux @（F1.0，AGC ON），0 Lux with Light ；黑白：不大于0.0001 Lux @（F1.0，AGC ON），0 Lux with IR；</v>
      </c>
    </row>
    <row r="240" ht="106" outlineLevel="1" spans="1:15">
      <c r="A240" s="16"/>
      <c r="B240" s="16"/>
      <c r="C240" s="17" t="s">
        <v>344</v>
      </c>
      <c r="D240" s="16"/>
      <c r="E240" s="16"/>
      <c r="F240" s="16"/>
      <c r="G240" s="16"/>
      <c r="H240" s="18"/>
      <c r="I240" s="18"/>
      <c r="J240" s="18"/>
      <c r="K240" s="18"/>
      <c r="L240" s="18"/>
      <c r="M240" s="18"/>
      <c r="N240" t="str">
        <f t="shared" si="5"/>
        <v/>
      </c>
      <c r="O240" t="str" cm="1">
        <f ca="1" t="array" ref="O240">_xlfn.TEXTJOIN(CHAR(10),TRUE,OFFSET(C240,0,0,MATCH(TRUE,(N241:N$1000&lt;&gt;""),0),1))</f>
        <v>最低照度：通道1：彩色：不大于0.0003 Lux @（F1.0，AGC ON）；黑白：不大于0.0001 Lux @（F1.0，AGC ON），0 Lux with IR；通道2：彩色：不大于0.0003 Lux @（F1.0，AGC ON），0 Lux with Light ；黑白：不大于0.0001 Lux @（F1.0，AGC ON），0 Lux with IR；</v>
      </c>
    </row>
    <row r="241" ht="88" outlineLevel="1" spans="1:15">
      <c r="A241" s="16">
        <v>2</v>
      </c>
      <c r="B241" s="16" t="s">
        <v>345</v>
      </c>
      <c r="C241" s="17" t="s">
        <v>346</v>
      </c>
      <c r="D241" s="16">
        <v>25</v>
      </c>
      <c r="E241" s="16" t="s">
        <v>27</v>
      </c>
      <c r="F241" s="16">
        <v>1</v>
      </c>
      <c r="G241" s="16">
        <v>25</v>
      </c>
      <c r="H241" s="18"/>
      <c r="I241" s="18"/>
      <c r="J241" s="18"/>
      <c r="K241" s="18"/>
      <c r="L241" s="18"/>
      <c r="M241" s="18"/>
      <c r="N241" t="str">
        <f t="shared" si="5"/>
        <v>配套数据解析终端</v>
      </c>
      <c r="O241" t="str" cm="1">
        <f ca="1" t="array" ref="O241">_xlfn.TEXTJOIN(CHAR(10),TRUE,OFFSET(C241,0,0,MATCH(TRUE,(N242:N$1000&lt;&gt;""),0),1))</f>
        <v>含硬件服务主机及配套分析功能；终端为软硬件一体设备，含配套检测软件，要求通过图像智能识别技术在闸门启闭过程中对船闸闸首首尾系缆进行识别，识别准确率不小于95%；输出报警信号，并对违规未系缆进行抓拍。</v>
      </c>
    </row>
    <row r="242" ht="18" outlineLevel="1" spans="1:15">
      <c r="A242" s="16">
        <v>3</v>
      </c>
      <c r="B242" s="16" t="s">
        <v>347</v>
      </c>
      <c r="C242" s="17" t="s">
        <v>348</v>
      </c>
      <c r="D242" s="16">
        <v>10</v>
      </c>
      <c r="E242" s="16" t="s">
        <v>120</v>
      </c>
      <c r="F242" s="16">
        <v>1</v>
      </c>
      <c r="G242" s="16">
        <v>10</v>
      </c>
      <c r="H242" s="18"/>
      <c r="I242" s="18"/>
      <c r="J242" s="18"/>
      <c r="K242" s="18"/>
      <c r="L242" s="18"/>
      <c r="M242" s="18"/>
      <c r="N242" t="str">
        <f t="shared" si="5"/>
        <v>配套设施设备</v>
      </c>
      <c r="O242" t="str" cm="1">
        <f ca="1" t="array" ref="O242">_xlfn.TEXTJOIN(CHAR(10),TRUE,OFFSET(C242,0,0,MATCH(TRUE,(N243:N$1000&lt;&gt;""),0),1))</f>
        <v>供电、供网、安装、辅材等</v>
      </c>
    </row>
    <row r="243" ht="18" outlineLevel="1" spans="1:15">
      <c r="A243" s="16">
        <v>4</v>
      </c>
      <c r="B243" s="16" t="s">
        <v>349</v>
      </c>
      <c r="C243" s="17"/>
      <c r="D243" s="16">
        <v>4</v>
      </c>
      <c r="E243" s="16" t="s">
        <v>120</v>
      </c>
      <c r="F243" s="16">
        <v>1</v>
      </c>
      <c r="G243" s="16">
        <v>4</v>
      </c>
      <c r="H243" s="18"/>
      <c r="I243" s="18"/>
      <c r="J243" s="18"/>
      <c r="K243" s="18"/>
      <c r="L243" s="18"/>
      <c r="M243" s="18"/>
      <c r="N243" t="str">
        <f t="shared" si="5"/>
        <v>设备调试</v>
      </c>
      <c r="O243" t="str" cm="1">
        <f ca="1" t="array" ref="O243">_xlfn.TEXTJOIN(CHAR(10),TRUE,OFFSET(C243,0,0,MATCH(TRUE,(N244:N$1000&lt;&gt;""),0),1))</f>
        <v/>
      </c>
    </row>
    <row r="244" ht="18" outlineLevel="1" spans="1:15">
      <c r="A244" s="16" t="s">
        <v>350</v>
      </c>
      <c r="B244" s="16" t="s">
        <v>351</v>
      </c>
      <c r="C244" s="17"/>
      <c r="D244" s="16"/>
      <c r="E244" s="16"/>
      <c r="F244" s="16"/>
      <c r="G244" s="26">
        <v>86.6</v>
      </c>
      <c r="H244" s="18"/>
      <c r="I244" s="18"/>
      <c r="J244" s="18"/>
      <c r="K244" s="18"/>
      <c r="L244" s="18"/>
      <c r="M244" s="18"/>
      <c r="N244" t="str">
        <f t="shared" si="5"/>
        <v>舶进闸识别与停泊确认</v>
      </c>
      <c r="O244" t="str" cm="1">
        <f ca="1" t="array" ref="O244">_xlfn.TEXTJOIN(CHAR(10),TRUE,OFFSET(C244,0,0,MATCH(TRUE,(N245:N$1000&lt;&gt;""),0),1))</f>
        <v/>
      </c>
    </row>
    <row r="245" ht="53" outlineLevel="1" spans="1:15">
      <c r="A245" s="16">
        <v>1</v>
      </c>
      <c r="B245" s="16" t="s">
        <v>352</v>
      </c>
      <c r="C245" s="17" t="s">
        <v>353</v>
      </c>
      <c r="D245" s="16">
        <v>8</v>
      </c>
      <c r="E245" s="16" t="s">
        <v>21</v>
      </c>
      <c r="F245" s="16">
        <v>2</v>
      </c>
      <c r="G245" s="16">
        <v>16</v>
      </c>
      <c r="H245" s="18"/>
      <c r="I245" s="18"/>
      <c r="J245" s="18"/>
      <c r="K245" s="18"/>
      <c r="L245" s="18"/>
      <c r="M245" s="18"/>
      <c r="N245" t="str">
        <f t="shared" si="5"/>
        <v>三维激光雷达</v>
      </c>
      <c r="O245" t="str" cm="1">
        <f ca="1" t="array" ref="O245">_xlfn.TEXTJOIN(CHAR(10),TRUE,OFFSET(C245,0,0,MATCH(TRUE,(N246:N$1000&lt;&gt;""),0),1))</f>
        <v>扫描角度：270°；角度分辨率：0.25°；工作区域0.5m~60m；扫描范围：在10%漫反射下30m，；</v>
      </c>
    </row>
    <row r="246" ht="36" outlineLevel="1" spans="1:15">
      <c r="A246" s="16">
        <v>2</v>
      </c>
      <c r="B246" s="16" t="s">
        <v>354</v>
      </c>
      <c r="C246" s="17" t="s">
        <v>355</v>
      </c>
      <c r="D246" s="16">
        <v>0.8</v>
      </c>
      <c r="E246" s="16" t="s">
        <v>21</v>
      </c>
      <c r="F246" s="16">
        <v>2</v>
      </c>
      <c r="G246" s="16">
        <v>1.6</v>
      </c>
      <c r="H246" s="18"/>
      <c r="I246" s="18"/>
      <c r="J246" s="18"/>
      <c r="K246" s="18"/>
      <c r="L246" s="18"/>
      <c r="M246" s="18"/>
      <c r="N246" t="str">
        <f t="shared" si="5"/>
        <v>船舶识别相机</v>
      </c>
      <c r="O246" t="str" cm="1">
        <f ca="1" t="array" ref="O246">_xlfn.TEXTJOIN(CHAR(10),TRUE,OFFSET(C246,0,0,MATCH(TRUE,(N247:N$1000&lt;&gt;""),0),1))</f>
        <v>1、不低于400万像素；内置GPU，具备防抖、降噪，增加图像处理功能，保证图像输出的效果；
2、宽动态：不低于120 dB；
3、最低照度：彩色：不大于0.0005 Lux 提供夜晚微弱光源航行船舶行驶状态下清晰图片；
4、传感器类型：不小于1/1.8" Progressive Scan CMOS；
5、焦距：不小于2.7~13.5 mm，拍摄距离满足本项目检测距离需求，电动焦距、自动聚焦、自动光圈三可变；
6、补光：混光（850 nm红外+暖白），不低于4颗灯珠，补光距离不小于50m，识别不小于7m；具备补光自适应功能；</v>
      </c>
    </row>
    <row r="247" ht="18" outlineLevel="1" spans="1:15">
      <c r="A247" s="16"/>
      <c r="B247" s="16"/>
      <c r="C247" s="17" t="s">
        <v>356</v>
      </c>
      <c r="D247" s="16"/>
      <c r="E247" s="16"/>
      <c r="F247" s="16"/>
      <c r="G247" s="16"/>
      <c r="H247" s="18"/>
      <c r="I247" s="18"/>
      <c r="J247" s="18"/>
      <c r="K247" s="18"/>
      <c r="L247" s="18"/>
      <c r="M247" s="18"/>
      <c r="N247" t="str">
        <f t="shared" si="5"/>
        <v/>
      </c>
      <c r="O247" t="str" cm="1">
        <f ca="1" t="array" ref="O247">_xlfn.TEXTJOIN(CHAR(10),TRUE,OFFSET(C247,0,0,MATCH(TRUE,(N248:N$1000&lt;&gt;""),0),1))</f>
        <v>2、宽动态：不低于120 dB；
3、最低照度：彩色：不大于0.0005 Lux 提供夜晚微弱光源航行船舶行驶状态下清晰图片；
4、传感器类型：不小于1/1.8" Progressive Scan CMOS；
5、焦距：不小于2.7~13.5 mm，拍摄距离满足本项目检测距离需求，电动焦距、自动聚焦、自动光圈三可变；
6、补光：混光（850 nm红外+暖白），不低于4颗灯珠，补光距离不小于50m，识别不小于7m；具备补光自适应功能；</v>
      </c>
    </row>
    <row r="248" ht="36" outlineLevel="1" spans="1:15">
      <c r="A248" s="16"/>
      <c r="B248" s="16"/>
      <c r="C248" s="17" t="s">
        <v>357</v>
      </c>
      <c r="D248" s="16"/>
      <c r="E248" s="16"/>
      <c r="F248" s="16"/>
      <c r="G248" s="16"/>
      <c r="H248" s="18"/>
      <c r="I248" s="18"/>
      <c r="J248" s="18"/>
      <c r="K248" s="18"/>
      <c r="L248" s="18"/>
      <c r="M248" s="18"/>
      <c r="N248" t="str">
        <f t="shared" si="5"/>
        <v/>
      </c>
      <c r="O248" t="str" cm="1">
        <f ca="1" t="array" ref="O248">_xlfn.TEXTJOIN(CHAR(10),TRUE,OFFSET(C248,0,0,MATCH(TRUE,(N249:N$1000&lt;&gt;""),0),1))</f>
        <v>3、最低照度：彩色：不大于0.0005 Lux 提供夜晚微弱光源航行船舶行驶状态下清晰图片；
4、传感器类型：不小于1/1.8" Progressive Scan CMOS；
5、焦距：不小于2.7~13.5 mm，拍摄距离满足本项目检测距离需求，电动焦距、自动聚焦、自动光圈三可变；
6、补光：混光（850 nm红外+暖白），不低于4颗灯珠，补光距离不小于50m，识别不小于7m；具备补光自适应功能；</v>
      </c>
    </row>
    <row r="249" ht="36" outlineLevel="1" spans="1:15">
      <c r="A249" s="16"/>
      <c r="B249" s="16"/>
      <c r="C249" s="17" t="s">
        <v>358</v>
      </c>
      <c r="D249" s="16"/>
      <c r="E249" s="16"/>
      <c r="F249" s="16"/>
      <c r="G249" s="16"/>
      <c r="H249" s="18"/>
      <c r="I249" s="18"/>
      <c r="J249" s="18"/>
      <c r="K249" s="18"/>
      <c r="L249" s="18"/>
      <c r="M249" s="18"/>
      <c r="N249" t="str">
        <f t="shared" si="5"/>
        <v/>
      </c>
      <c r="O249" t="str" cm="1">
        <f ca="1" t="array" ref="O249">_xlfn.TEXTJOIN(CHAR(10),TRUE,OFFSET(C249,0,0,MATCH(TRUE,(N250:N$1000&lt;&gt;""),0),1))</f>
        <v>4、传感器类型：不小于1/1.8" Progressive Scan CMOS；
5、焦距：不小于2.7~13.5 mm，拍摄距离满足本项目检测距离需求，电动焦距、自动聚焦、自动光圈三可变；
6、补光：混光（850 nm红外+暖白），不低于4颗灯珠，补光距离不小于50m，识别不小于7m；具备补光自适应功能；</v>
      </c>
    </row>
    <row r="250" ht="53" outlineLevel="1" spans="1:15">
      <c r="A250" s="16"/>
      <c r="B250" s="16"/>
      <c r="C250" s="17" t="s">
        <v>359</v>
      </c>
      <c r="D250" s="16"/>
      <c r="E250" s="16"/>
      <c r="F250" s="16"/>
      <c r="G250" s="16"/>
      <c r="H250" s="18"/>
      <c r="I250" s="18"/>
      <c r="J250" s="18"/>
      <c r="K250" s="18"/>
      <c r="L250" s="18"/>
      <c r="M250" s="18"/>
      <c r="N250" t="str">
        <f t="shared" si="5"/>
        <v/>
      </c>
      <c r="O250" t="str" cm="1">
        <f ca="1" t="array" ref="O250">_xlfn.TEXTJOIN(CHAR(10),TRUE,OFFSET(C250,0,0,MATCH(TRUE,(N251:N$1000&lt;&gt;""),0),1))</f>
        <v>5、焦距：不小于2.7~13.5 mm，拍摄距离满足本项目检测距离需求，电动焦距、自动聚焦、自动光圈三可变；
6、补光：混光（850 nm红外+暖白），不低于4颗灯珠，补光距离不小于50m，识别不小于7m；具备补光自适应功能；</v>
      </c>
    </row>
    <row r="251" ht="53" outlineLevel="1" spans="1:15">
      <c r="A251" s="16"/>
      <c r="B251" s="16"/>
      <c r="C251" s="17" t="s">
        <v>360</v>
      </c>
      <c r="D251" s="16"/>
      <c r="E251" s="16"/>
      <c r="F251" s="16"/>
      <c r="G251" s="16"/>
      <c r="H251" s="18"/>
      <c r="I251" s="18"/>
      <c r="J251" s="18"/>
      <c r="K251" s="18"/>
      <c r="L251" s="18"/>
      <c r="M251" s="18"/>
      <c r="N251" t="str">
        <f t="shared" si="5"/>
        <v/>
      </c>
      <c r="O251" t="str" cm="1">
        <f ca="1" t="array" ref="O251">_xlfn.TEXTJOIN(CHAR(10),TRUE,OFFSET(C251,0,0,MATCH(TRUE,(N252:N$1000&lt;&gt;""),0),1))</f>
        <v>6、补光：混光（850 nm红外+暖白），不低于4颗灯珠，补光距离不小于50m，识别不小于7m；具备补光自适应功能；</v>
      </c>
    </row>
    <row r="252" ht="18" outlineLevel="1" spans="1:15">
      <c r="A252" s="16">
        <v>3</v>
      </c>
      <c r="B252" s="16" t="s">
        <v>361</v>
      </c>
      <c r="C252" s="17" t="s">
        <v>362</v>
      </c>
      <c r="D252" s="16">
        <v>1.5</v>
      </c>
      <c r="E252" s="16" t="s">
        <v>21</v>
      </c>
      <c r="F252" s="16">
        <v>2</v>
      </c>
      <c r="G252" s="16">
        <v>3</v>
      </c>
      <c r="H252" s="18"/>
      <c r="I252" s="18"/>
      <c r="J252" s="18"/>
      <c r="K252" s="18"/>
      <c r="L252" s="18"/>
      <c r="M252" s="18"/>
      <c r="N252" t="str">
        <f t="shared" si="5"/>
        <v>高清船舶抓拍相机</v>
      </c>
      <c r="O252" t="str" cm="1">
        <f ca="1" t="array" ref="O252">_xlfn.TEXTJOIN(CHAR(10),TRUE,OFFSET(C252,0,0,MATCH(TRUE,(N253:N$1000&lt;&gt;""),0),1))</f>
        <v>可见光
1.传感器类型:背照式超低照度星光级CMOS
2.最低照度：彩色:0.0005Lux；黑白：0.0001Lux；0Lux（IRON）
3.镜头：7mm～330mm 47 倍光学变倍，16 倍数字变倍
4.图像处理：支持白平衡、电子快门、帧积累、背光补偿、强光抑制、2D/3D数字降噪、电子防抖、宽动态、热浪漂动抑制
5.日夜型通光：0.4-0.75um可见光宽光谱窗口和0.8-0.95um近红外光谱窗口昼夜独立双通光窗口，提高成像光与杂光信噪比
支持电子透雾、光学透雾
激光照明
1.激光类型：全新红外GHT-III高清泛光匀化光源，无散斑颗粒
2.照明角度：1°～20°，DSS数字化步进照明角度控制技术，0.1°精确随动控制，自动跟踪或手动微调智能匹配
3.照射距离：不小于2000米
控制模式：强制开启、强制关闭、光敏自动控制三种模式，均可远程设置</v>
      </c>
    </row>
    <row r="253" ht="18" outlineLevel="1" spans="1:15">
      <c r="A253" s="16"/>
      <c r="B253" s="16"/>
      <c r="C253" s="17" t="s">
        <v>363</v>
      </c>
      <c r="D253" s="16"/>
      <c r="E253" s="16"/>
      <c r="F253" s="16"/>
      <c r="G253" s="16"/>
      <c r="H253" s="18"/>
      <c r="I253" s="18"/>
      <c r="J253" s="18"/>
      <c r="K253" s="18"/>
      <c r="L253" s="18"/>
      <c r="M253" s="18"/>
      <c r="N253" t="str">
        <f t="shared" si="5"/>
        <v/>
      </c>
      <c r="O253" t="str" cm="1">
        <f ca="1" t="array" ref="O253">_xlfn.TEXTJOIN(CHAR(10),TRUE,OFFSET(C253,0,0,MATCH(TRUE,(N254:N$1000&lt;&gt;""),0),1))</f>
        <v>1.传感器类型:背照式超低照度星光级CMOS
2.最低照度：彩色:0.0005Lux；黑白：0.0001Lux；0Lux（IRON）
3.镜头：7mm～330mm 47 倍光学变倍，16 倍数字变倍
4.图像处理：支持白平衡、电子快门、帧积累、背光补偿、强光抑制、2D/3D数字降噪、电子防抖、宽动态、热浪漂动抑制
5.日夜型通光：0.4-0.75um可见光宽光谱窗口和0.8-0.95um近红外光谱窗口昼夜独立双通光窗口，提高成像光与杂光信噪比
支持电子透雾、光学透雾
激光照明
1.激光类型：全新红外GHT-III高清泛光匀化光源，无散斑颗粒
2.照明角度：1°～20°，DSS数字化步进照明角度控制技术，0.1°精确随动控制，自动跟踪或手动微调智能匹配
3.照射距离：不小于2000米
控制模式：强制开启、强制关闭、光敏自动控制三种模式，均可远程设置</v>
      </c>
    </row>
    <row r="254" ht="36" outlineLevel="1" spans="1:15">
      <c r="A254" s="16"/>
      <c r="B254" s="16"/>
      <c r="C254" s="17" t="s">
        <v>364</v>
      </c>
      <c r="D254" s="16"/>
      <c r="E254" s="16"/>
      <c r="F254" s="16"/>
      <c r="G254" s="16"/>
      <c r="H254" s="18"/>
      <c r="I254" s="18"/>
      <c r="J254" s="18"/>
      <c r="K254" s="18"/>
      <c r="L254" s="18"/>
      <c r="M254" s="18"/>
      <c r="N254" t="str">
        <f t="shared" si="5"/>
        <v/>
      </c>
      <c r="O254" t="str" cm="1">
        <f ca="1" t="array" ref="O254">_xlfn.TEXTJOIN(CHAR(10),TRUE,OFFSET(C254,0,0,MATCH(TRUE,(N255:N$1000&lt;&gt;""),0),1))</f>
        <v>2.最低照度：彩色:0.0005Lux；黑白：0.0001Lux；0Lux（IRON）
3.镜头：7mm～330mm 47 倍光学变倍，16 倍数字变倍
4.图像处理：支持白平衡、电子快门、帧积累、背光补偿、强光抑制、2D/3D数字降噪、电子防抖、宽动态、热浪漂动抑制
5.日夜型通光：0.4-0.75um可见光宽光谱窗口和0.8-0.95um近红外光谱窗口昼夜独立双通光窗口，提高成像光与杂光信噪比
支持电子透雾、光学透雾
激光照明
1.激光类型：全新红外GHT-III高清泛光匀化光源，无散斑颗粒
2.照明角度：1°～20°，DSS数字化步进照明角度控制技术，0.1°精确随动控制，自动跟踪或手动微调智能匹配
3.照射距离：不小于2000米
控制模式：强制开启、强制关闭、光敏自动控制三种模式，均可远程设置</v>
      </c>
    </row>
    <row r="255" ht="36" outlineLevel="1" spans="1:15">
      <c r="A255" s="16"/>
      <c r="B255" s="16"/>
      <c r="C255" s="17" t="s">
        <v>365</v>
      </c>
      <c r="D255" s="16"/>
      <c r="E255" s="16"/>
      <c r="F255" s="16"/>
      <c r="G255" s="16"/>
      <c r="H255" s="18"/>
      <c r="I255" s="18"/>
      <c r="J255" s="18"/>
      <c r="K255" s="18"/>
      <c r="L255" s="18"/>
      <c r="M255" s="18"/>
      <c r="N255" t="str">
        <f t="shared" si="5"/>
        <v/>
      </c>
      <c r="O255" t="str" cm="1">
        <f ca="1" t="array" ref="O255">_xlfn.TEXTJOIN(CHAR(10),TRUE,OFFSET(C255,0,0,MATCH(TRUE,(N256:N$1000&lt;&gt;""),0),1))</f>
        <v>3.镜头：7mm～330mm 47 倍光学变倍，16 倍数字变倍
4.图像处理：支持白平衡、电子快门、帧积累、背光补偿、强光抑制、2D/3D数字降噪、电子防抖、宽动态、热浪漂动抑制
5.日夜型通光：0.4-0.75um可见光宽光谱窗口和0.8-0.95um近红外光谱窗口昼夜独立双通光窗口，提高成像光与杂光信噪比
支持电子透雾、光学透雾
激光照明
1.激光类型：全新红外GHT-III高清泛光匀化光源，无散斑颗粒
2.照明角度：1°～20°，DSS数字化步进照明角度控制技术，0.1°精确随动控制，自动跟踪或手动微调智能匹配
3.照射距离：不小于2000米
控制模式：强制开启、强制关闭、光敏自动控制三种模式，均可远程设置</v>
      </c>
    </row>
    <row r="256" ht="53" outlineLevel="1" spans="1:15">
      <c r="A256" s="16"/>
      <c r="B256" s="16"/>
      <c r="C256" s="17" t="s">
        <v>366</v>
      </c>
      <c r="D256" s="16"/>
      <c r="E256" s="16"/>
      <c r="F256" s="16"/>
      <c r="G256" s="16"/>
      <c r="H256" s="18"/>
      <c r="I256" s="18"/>
      <c r="J256" s="18"/>
      <c r="K256" s="18"/>
      <c r="L256" s="18"/>
      <c r="M256" s="18"/>
      <c r="N256" t="str">
        <f t="shared" si="5"/>
        <v/>
      </c>
      <c r="O256" t="str" cm="1">
        <f ca="1" t="array" ref="O256">_xlfn.TEXTJOIN(CHAR(10),TRUE,OFFSET(C256,0,0,MATCH(TRUE,(N257:N$1000&lt;&gt;""),0),1))</f>
        <v>4.图像处理：支持白平衡、电子快门、帧积累、背光补偿、强光抑制、2D/3D数字降噪、电子防抖、宽动态、热浪漂动抑制
5.日夜型通光：0.4-0.75um可见光宽光谱窗口和0.8-0.95um近红外光谱窗口昼夜独立双通光窗口，提高成像光与杂光信噪比
支持电子透雾、光学透雾
激光照明
1.激光类型：全新红外GHT-III高清泛光匀化光源，无散斑颗粒
2.照明角度：1°～20°，DSS数字化步进照明角度控制技术，0.1°精确随动控制，自动跟踪或手动微调智能匹配
3.照射距离：不小于2000米
控制模式：强制开启、强制关闭、光敏自动控制三种模式，均可远程设置</v>
      </c>
    </row>
    <row r="257" ht="53" outlineLevel="1" spans="1:15">
      <c r="A257" s="16"/>
      <c r="B257" s="16"/>
      <c r="C257" s="17" t="s">
        <v>367</v>
      </c>
      <c r="D257" s="16"/>
      <c r="E257" s="16"/>
      <c r="F257" s="16"/>
      <c r="G257" s="16"/>
      <c r="H257" s="18"/>
      <c r="I257" s="18"/>
      <c r="J257" s="18"/>
      <c r="K257" s="18"/>
      <c r="L257" s="18"/>
      <c r="M257" s="18"/>
      <c r="N257" t="str">
        <f t="shared" si="5"/>
        <v/>
      </c>
      <c r="O257" t="str" cm="1">
        <f ca="1" t="array" ref="O257">_xlfn.TEXTJOIN(CHAR(10),TRUE,OFFSET(C257,0,0,MATCH(TRUE,(N258:N$1000&lt;&gt;""),0),1))</f>
        <v>5.日夜型通光：0.4-0.75um可见光宽光谱窗口和0.8-0.95um近红外光谱窗口昼夜独立双通光窗口，提高成像光与杂光信噪比
支持电子透雾、光学透雾
激光照明
1.激光类型：全新红外GHT-III高清泛光匀化光源，无散斑颗粒
2.照明角度：1°～20°，DSS数字化步进照明角度控制技术，0.1°精确随动控制，自动跟踪或手动微调智能匹配
3.照射距离：不小于2000米
控制模式：强制开启、强制关闭、光敏自动控制三种模式，均可远程设置</v>
      </c>
    </row>
    <row r="258" ht="18" outlineLevel="1" spans="1:15">
      <c r="A258" s="16"/>
      <c r="B258" s="16"/>
      <c r="C258" s="17" t="s">
        <v>368</v>
      </c>
      <c r="D258" s="16"/>
      <c r="E258" s="16"/>
      <c r="F258" s="16"/>
      <c r="G258" s="16"/>
      <c r="H258" s="18"/>
      <c r="I258" s="18"/>
      <c r="J258" s="18"/>
      <c r="K258" s="18"/>
      <c r="L258" s="18"/>
      <c r="M258" s="18"/>
      <c r="N258" t="str">
        <f t="shared" si="5"/>
        <v/>
      </c>
      <c r="O258" t="str" cm="1">
        <f ca="1" t="array" ref="O258">_xlfn.TEXTJOIN(CHAR(10),TRUE,OFFSET(C258,0,0,MATCH(TRUE,(N259:N$1000&lt;&gt;""),0),1))</f>
        <v>支持电子透雾、光学透雾
激光照明
1.激光类型：全新红外GHT-III高清泛光匀化光源，无散斑颗粒
2.照明角度：1°～20°，DSS数字化步进照明角度控制技术，0.1°精确随动控制，自动跟踪或手动微调智能匹配
3.照射距离：不小于2000米
控制模式：强制开启、强制关闭、光敏自动控制三种模式，均可远程设置</v>
      </c>
    </row>
    <row r="259" ht="18" outlineLevel="1" spans="1:15">
      <c r="A259" s="16"/>
      <c r="B259" s="16"/>
      <c r="C259" s="17" t="s">
        <v>369</v>
      </c>
      <c r="D259" s="16"/>
      <c r="E259" s="16"/>
      <c r="F259" s="16"/>
      <c r="G259" s="16"/>
      <c r="H259" s="18"/>
      <c r="I259" s="18"/>
      <c r="J259" s="18"/>
      <c r="K259" s="18"/>
      <c r="L259" s="18"/>
      <c r="M259" s="18"/>
      <c r="N259" t="str">
        <f t="shared" si="5"/>
        <v/>
      </c>
      <c r="O259" t="str" cm="1">
        <f ca="1" t="array" ref="O259">_xlfn.TEXTJOIN(CHAR(10),TRUE,OFFSET(C259,0,0,MATCH(TRUE,(N260:N$1000&lt;&gt;""),0),1))</f>
        <v>激光照明
1.激光类型：全新红外GHT-III高清泛光匀化光源，无散斑颗粒
2.照明角度：1°～20°，DSS数字化步进照明角度控制技术，0.1°精确随动控制，自动跟踪或手动微调智能匹配
3.照射距离：不小于2000米
控制模式：强制开启、强制关闭、光敏自动控制三种模式，均可远程设置</v>
      </c>
    </row>
    <row r="260" ht="36" outlineLevel="1" spans="1:15">
      <c r="A260" s="16"/>
      <c r="B260" s="16"/>
      <c r="C260" s="17" t="s">
        <v>370</v>
      </c>
      <c r="D260" s="16"/>
      <c r="E260" s="16"/>
      <c r="F260" s="16"/>
      <c r="G260" s="16"/>
      <c r="H260" s="18"/>
      <c r="I260" s="18"/>
      <c r="J260" s="18"/>
      <c r="K260" s="18"/>
      <c r="L260" s="18"/>
      <c r="M260" s="18"/>
      <c r="N260" t="str">
        <f t="shared" si="5"/>
        <v/>
      </c>
      <c r="O260" t="str" cm="1">
        <f ca="1" t="array" ref="O260">_xlfn.TEXTJOIN(CHAR(10),TRUE,OFFSET(C260,0,0,MATCH(TRUE,(N261:N$1000&lt;&gt;""),0),1))</f>
        <v>1.激光类型：全新红外GHT-III高清泛光匀化光源，无散斑颗粒
2.照明角度：1°～20°，DSS数字化步进照明角度控制技术，0.1°精确随动控制，自动跟踪或手动微调智能匹配
3.照射距离：不小于2000米
控制模式：强制开启、强制关闭、光敏自动控制三种模式，均可远程设置</v>
      </c>
    </row>
    <row r="261" ht="53" outlineLevel="1" spans="1:15">
      <c r="A261" s="16"/>
      <c r="B261" s="16"/>
      <c r="C261" s="17" t="s">
        <v>371</v>
      </c>
      <c r="D261" s="16"/>
      <c r="E261" s="16"/>
      <c r="F261" s="16"/>
      <c r="G261" s="16"/>
      <c r="H261" s="18"/>
      <c r="I261" s="18"/>
      <c r="J261" s="18"/>
      <c r="K261" s="18"/>
      <c r="L261" s="18"/>
      <c r="M261" s="18"/>
      <c r="N261" t="str">
        <f t="shared" si="5"/>
        <v/>
      </c>
      <c r="O261" t="str" cm="1">
        <f ca="1" t="array" ref="O261">_xlfn.TEXTJOIN(CHAR(10),TRUE,OFFSET(C261,0,0,MATCH(TRUE,(N262:N$1000&lt;&gt;""),0),1))</f>
        <v>2.照明角度：1°～20°，DSS数字化步进照明角度控制技术，0.1°精确随动控制，自动跟踪或手动微调智能匹配
3.照射距离：不小于2000米
控制模式：强制开启、强制关闭、光敏自动控制三种模式，均可远程设置</v>
      </c>
    </row>
    <row r="262" ht="18" outlineLevel="1" spans="1:15">
      <c r="A262" s="16"/>
      <c r="B262" s="16"/>
      <c r="C262" s="17" t="s">
        <v>372</v>
      </c>
      <c r="D262" s="16"/>
      <c r="E262" s="16"/>
      <c r="F262" s="16"/>
      <c r="G262" s="16"/>
      <c r="H262" s="18"/>
      <c r="I262" s="18"/>
      <c r="J262" s="18"/>
      <c r="K262" s="18"/>
      <c r="L262" s="18"/>
      <c r="M262" s="18"/>
      <c r="N262" t="str">
        <f t="shared" si="5"/>
        <v/>
      </c>
      <c r="O262" t="str" cm="1">
        <f ca="1" t="array" ref="O262">_xlfn.TEXTJOIN(CHAR(10),TRUE,OFFSET(C262,0,0,MATCH(TRUE,(N263:N$1000&lt;&gt;""),0),1))</f>
        <v>3.照射距离：不小于2000米
控制模式：强制开启、强制关闭、光敏自动控制三种模式，均可远程设置</v>
      </c>
    </row>
    <row r="263" ht="36" outlineLevel="1" spans="1:15">
      <c r="A263" s="16"/>
      <c r="B263" s="16"/>
      <c r="C263" s="17" t="s">
        <v>373</v>
      </c>
      <c r="D263" s="16"/>
      <c r="E263" s="16"/>
      <c r="F263" s="16"/>
      <c r="G263" s="16"/>
      <c r="H263" s="18"/>
      <c r="I263" s="18"/>
      <c r="J263" s="18"/>
      <c r="K263" s="18"/>
      <c r="L263" s="18"/>
      <c r="M263" s="18"/>
      <c r="N263" t="str">
        <f t="shared" si="5"/>
        <v/>
      </c>
      <c r="O263" t="str" cm="1">
        <f ca="1" t="array" ref="O263">_xlfn.TEXTJOIN(CHAR(10),TRUE,OFFSET(C263,0,0,MATCH(TRUE,(N264:N$1000&lt;&gt;""),0),1))</f>
        <v>控制模式：强制开启、强制关闭、光敏自动控制三种模式，均可远程设置</v>
      </c>
    </row>
    <row r="264" ht="18" outlineLevel="1" spans="1:15">
      <c r="A264" s="16">
        <v>4</v>
      </c>
      <c r="B264" s="16" t="s">
        <v>374</v>
      </c>
      <c r="C264" s="17" t="s">
        <v>375</v>
      </c>
      <c r="D264" s="16">
        <v>25</v>
      </c>
      <c r="E264" s="16" t="s">
        <v>21</v>
      </c>
      <c r="F264" s="16">
        <v>2</v>
      </c>
      <c r="G264" s="16">
        <v>50</v>
      </c>
      <c r="H264" s="18"/>
      <c r="I264" s="18"/>
      <c r="J264" s="18"/>
      <c r="K264" s="18"/>
      <c r="L264" s="18"/>
      <c r="M264" s="18"/>
      <c r="N264" t="str">
        <f t="shared" si="5"/>
        <v>智能分析终端</v>
      </c>
      <c r="O264" t="str" cm="1">
        <f ca="1" t="array" ref="O264">_xlfn.TEXTJOIN(CHAR(10),TRUE,OFFSET(C264,0,0,MATCH(TRUE,(N265:N$1000&lt;&gt;""),0),1))</f>
        <v>（内置识别与跟踪算法）</v>
      </c>
    </row>
    <row r="265" ht="18" outlineLevel="1" spans="1:15">
      <c r="A265" s="16">
        <v>5</v>
      </c>
      <c r="B265" s="16" t="s">
        <v>345</v>
      </c>
      <c r="C265" s="17" t="s">
        <v>376</v>
      </c>
      <c r="D265" s="16">
        <v>8</v>
      </c>
      <c r="E265" s="16" t="s">
        <v>120</v>
      </c>
      <c r="F265" s="16">
        <v>2</v>
      </c>
      <c r="G265" s="16">
        <v>16</v>
      </c>
      <c r="H265" s="18"/>
      <c r="I265" s="18"/>
      <c r="J265" s="18"/>
      <c r="K265" s="18"/>
      <c r="L265" s="18"/>
      <c r="M265" s="18"/>
      <c r="N265" t="str">
        <f t="shared" si="5"/>
        <v>配套数据解析终端</v>
      </c>
      <c r="O265" t="str" cm="1">
        <f ca="1" t="array" ref="O265">_xlfn.TEXTJOIN(CHAR(10),TRUE,OFFSET(C265,0,0,MATCH(TRUE,(N266:N$1000&lt;&gt;""),0),1))</f>
        <v>含设备安装、供电、供网、安装、辅材等</v>
      </c>
    </row>
    <row r="266" ht="18" outlineLevel="1" spans="1:15">
      <c r="A266" s="16" t="s">
        <v>377</v>
      </c>
      <c r="B266" s="16" t="s">
        <v>378</v>
      </c>
      <c r="C266" s="17"/>
      <c r="D266" s="16"/>
      <c r="E266" s="16"/>
      <c r="F266" s="16"/>
      <c r="G266" s="26">
        <v>28.8</v>
      </c>
      <c r="H266" s="18"/>
      <c r="I266" s="18"/>
      <c r="J266" s="18"/>
      <c r="K266" s="18"/>
      <c r="L266" s="18"/>
      <c r="M266" s="18"/>
      <c r="N266" t="str">
        <f t="shared" si="5"/>
        <v>闸室船舶出空检测</v>
      </c>
      <c r="O266" t="str" cm="1">
        <f ca="1" t="array" ref="O266">_xlfn.TEXTJOIN(CHAR(10),TRUE,OFFSET(C266,0,0,MATCH(TRUE,(N267:N$1000&lt;&gt;""),0),1))</f>
        <v/>
      </c>
    </row>
    <row r="267" ht="53" outlineLevel="1" spans="1:15">
      <c r="A267" s="16">
        <v>1</v>
      </c>
      <c r="B267" s="16" t="s">
        <v>379</v>
      </c>
      <c r="C267" s="17" t="s">
        <v>380</v>
      </c>
      <c r="D267" s="16">
        <v>0.8</v>
      </c>
      <c r="E267" s="16" t="s">
        <v>27</v>
      </c>
      <c r="F267" s="16">
        <v>1</v>
      </c>
      <c r="G267" s="16">
        <v>0.8</v>
      </c>
      <c r="H267" s="18"/>
      <c r="I267" s="18"/>
      <c r="J267" s="18"/>
      <c r="K267" s="18"/>
      <c r="L267" s="18"/>
      <c r="M267" s="18"/>
      <c r="N267" t="str">
        <f t="shared" si="5"/>
        <v>高清监测球机</v>
      </c>
      <c r="O267" t="str" cm="1">
        <f ca="1" t="array" ref="O267">_xlfn.TEXTJOIN(CHAR(10),TRUE,OFFSET(C267,0,0,MATCH(TRUE,(N268:N$1000&lt;&gt;""),0),1))</f>
        <v>1、双通道相机，通道1不低于800万像素，通道2不低于700万像素；内置GPU，具备防抖、降噪，增加图像处理功能，保证图像输出的效果；
2、宽动态：不低于120 dB；
3、最低照度：通道1：彩色：不大于0.0003 Lux @（F1.0，AGC ON）；黑白：不大于0.0001 Lux @（F1.0，AGC ON），0 Lux with IR；通道2：彩色：不大于0.0003 Lux @（F1.0，AGC ON），0 Lux with Light ；黑白：不大于0.0001 Lux @（F1.0，AGC ON），0 Lux with IR；
4、传感器类型：通道1：不小于1/1.2" Progressive Scan CMOS；通道2：不小于1/1.8" Progressive Scan CMOS；
5、防护：不低于IP67；
6、具备防雷、防浪涌保护；</v>
      </c>
    </row>
    <row r="268" ht="18" outlineLevel="1" spans="1:15">
      <c r="A268" s="16"/>
      <c r="B268" s="16"/>
      <c r="C268" s="17" t="s">
        <v>356</v>
      </c>
      <c r="D268" s="16"/>
      <c r="E268" s="16"/>
      <c r="F268" s="16"/>
      <c r="G268" s="16"/>
      <c r="H268" s="18"/>
      <c r="I268" s="18"/>
      <c r="J268" s="18"/>
      <c r="K268" s="18"/>
      <c r="L268" s="18"/>
      <c r="M268" s="18"/>
      <c r="N268" t="str">
        <f t="shared" si="5"/>
        <v/>
      </c>
      <c r="O268" t="str" cm="1">
        <f ca="1" t="array" ref="O268">_xlfn.TEXTJOIN(CHAR(10),TRUE,OFFSET(C268,0,0,MATCH(TRUE,(N269:N$1000&lt;&gt;""),0),1))</f>
        <v>2、宽动态：不低于120 dB；
3、最低照度：通道1：彩色：不大于0.0003 Lux @（F1.0，AGC ON）；黑白：不大于0.0001 Lux @（F1.0，AGC ON），0 Lux with IR；通道2：彩色：不大于0.0003 Lux @（F1.0，AGC ON），0 Lux with Light ；黑白：不大于0.0001 Lux @（F1.0，AGC ON），0 Lux with IR；
4、传感器类型：通道1：不小于1/1.2" Progressive Scan CMOS；通道2：不小于1/1.8" Progressive Scan CMOS；
5、防护：不低于IP67；
6、具备防雷、防浪涌保护；</v>
      </c>
    </row>
    <row r="269" ht="106" outlineLevel="1" spans="1:15">
      <c r="A269" s="16"/>
      <c r="B269" s="16"/>
      <c r="C269" s="17" t="s">
        <v>381</v>
      </c>
      <c r="D269" s="16"/>
      <c r="E269" s="16"/>
      <c r="F269" s="16"/>
      <c r="G269" s="16"/>
      <c r="H269" s="18"/>
      <c r="I269" s="18"/>
      <c r="J269" s="18"/>
      <c r="K269" s="18"/>
      <c r="L269" s="18"/>
      <c r="M269" s="18"/>
      <c r="N269" t="str">
        <f t="shared" si="5"/>
        <v/>
      </c>
      <c r="O269" t="str" cm="1">
        <f ca="1" t="array" ref="O269">_xlfn.TEXTJOIN(CHAR(10),TRUE,OFFSET(C269,0,0,MATCH(TRUE,(N270:N$1000&lt;&gt;""),0),1))</f>
        <v>3、最低照度：通道1：彩色：不大于0.0003 Lux @（F1.0，AGC ON）；黑白：不大于0.0001 Lux @（F1.0，AGC ON），0 Lux with IR；通道2：彩色：不大于0.0003 Lux @（F1.0，AGC ON），0 Lux with Light ；黑白：不大于0.0001 Lux @（F1.0，AGC ON），0 Lux with IR；
4、传感器类型：通道1：不小于1/1.2" Progressive Scan CMOS；通道2：不小于1/1.8" Progressive Scan CMOS；
5、防护：不低于IP67；
6、具备防雷、防浪涌保护；</v>
      </c>
    </row>
    <row r="270" ht="53" outlineLevel="1" spans="1:15">
      <c r="A270" s="16"/>
      <c r="B270" s="16"/>
      <c r="C270" s="17" t="s">
        <v>382</v>
      </c>
      <c r="D270" s="16"/>
      <c r="E270" s="16"/>
      <c r="F270" s="16"/>
      <c r="G270" s="16"/>
      <c r="H270" s="18"/>
      <c r="I270" s="18"/>
      <c r="J270" s="18"/>
      <c r="K270" s="18"/>
      <c r="L270" s="18"/>
      <c r="M270" s="18"/>
      <c r="N270" t="str">
        <f t="shared" si="5"/>
        <v/>
      </c>
      <c r="O270" t="str" cm="1">
        <f ca="1" t="array" ref="O270">_xlfn.TEXTJOIN(CHAR(10),TRUE,OFFSET(C270,0,0,MATCH(TRUE,(N271:N$1000&lt;&gt;""),0),1))</f>
        <v>4、传感器类型：通道1：不小于1/1.2" Progressive Scan CMOS；通道2：不小于1/1.8" Progressive Scan CMOS；
5、防护：不低于IP67；
6、具备防雷、防浪涌保护；</v>
      </c>
    </row>
    <row r="271" ht="18" outlineLevel="1" spans="1:15">
      <c r="A271" s="16"/>
      <c r="B271" s="16"/>
      <c r="C271" s="17" t="s">
        <v>383</v>
      </c>
      <c r="D271" s="16"/>
      <c r="E271" s="16"/>
      <c r="F271" s="16"/>
      <c r="G271" s="16"/>
      <c r="H271" s="18"/>
      <c r="I271" s="18"/>
      <c r="J271" s="18"/>
      <c r="K271" s="18"/>
      <c r="L271" s="18"/>
      <c r="M271" s="18"/>
      <c r="N271" t="str">
        <f t="shared" si="5"/>
        <v/>
      </c>
      <c r="O271" t="str" cm="1">
        <f ca="1" t="array" ref="O271">_xlfn.TEXTJOIN(CHAR(10),TRUE,OFFSET(C271,0,0,MATCH(TRUE,(N272:N$1000&lt;&gt;""),0),1))</f>
        <v>5、防护：不低于IP67；
6、具备防雷、防浪涌保护；</v>
      </c>
    </row>
    <row r="272" ht="18" outlineLevel="1" spans="1:15">
      <c r="A272" s="16"/>
      <c r="B272" s="16"/>
      <c r="C272" s="17" t="s">
        <v>384</v>
      </c>
      <c r="D272" s="16"/>
      <c r="E272" s="16"/>
      <c r="F272" s="16"/>
      <c r="G272" s="16"/>
      <c r="H272" s="18"/>
      <c r="I272" s="18"/>
      <c r="J272" s="18"/>
      <c r="K272" s="18"/>
      <c r="L272" s="18"/>
      <c r="M272" s="18"/>
      <c r="N272" t="str">
        <f t="shared" si="5"/>
        <v/>
      </c>
      <c r="O272" t="str" cm="1">
        <f ca="1" t="array" ref="O272">_xlfn.TEXTJOIN(CHAR(10),TRUE,OFFSET(C272,0,0,MATCH(TRUE,(N273:N$1000&lt;&gt;""),0),1))</f>
        <v>6、具备防雷、防浪涌保护；</v>
      </c>
    </row>
    <row r="273" ht="53" outlineLevel="1" spans="1:15">
      <c r="A273" s="16">
        <v>2</v>
      </c>
      <c r="B273" s="16" t="s">
        <v>345</v>
      </c>
      <c r="C273" s="17" t="s">
        <v>385</v>
      </c>
      <c r="D273" s="16">
        <v>20</v>
      </c>
      <c r="E273" s="16" t="s">
        <v>27</v>
      </c>
      <c r="F273" s="16">
        <v>1</v>
      </c>
      <c r="G273" s="16">
        <v>20</v>
      </c>
      <c r="H273" s="18"/>
      <c r="I273" s="18"/>
      <c r="J273" s="18"/>
      <c r="K273" s="18"/>
      <c r="L273" s="18"/>
      <c r="M273" s="18"/>
      <c r="N273" t="str">
        <f t="shared" si="5"/>
        <v>配套数据解析终端</v>
      </c>
      <c r="O273" t="str" cm="1">
        <f ca="1" t="array" ref="O273">_xlfn.TEXTJOIN(CHAR(10),TRUE,OFFSET(C273,0,0,MATCH(TRUE,(N274:N$1000&lt;&gt;""),0),1))</f>
        <v>终端为软硬件一体设备，含配套检测软件，要求通过图像智能识别技术对闸室船舶数量检测。整体识别准确率不小于90%。</v>
      </c>
    </row>
    <row r="274" ht="18" outlineLevel="1" spans="1:15">
      <c r="A274" s="16">
        <v>3</v>
      </c>
      <c r="B274" s="16" t="s">
        <v>347</v>
      </c>
      <c r="C274" s="17" t="s">
        <v>376</v>
      </c>
      <c r="D274" s="16">
        <v>8</v>
      </c>
      <c r="E274" s="16" t="s">
        <v>120</v>
      </c>
      <c r="F274" s="16">
        <v>1</v>
      </c>
      <c r="G274" s="16">
        <v>8</v>
      </c>
      <c r="H274" s="18"/>
      <c r="I274" s="18"/>
      <c r="J274" s="18"/>
      <c r="K274" s="18"/>
      <c r="L274" s="18"/>
      <c r="M274" s="18"/>
      <c r="N274" t="str">
        <f t="shared" si="5"/>
        <v>配套设施设备</v>
      </c>
      <c r="O274" t="str" cm="1">
        <f ca="1" t="array" ref="O274">_xlfn.TEXTJOIN(CHAR(10),TRUE,OFFSET(C274,0,0,MATCH(TRUE,(N275:N$1000&lt;&gt;""),0),1))</f>
        <v>含设备安装、供电、供网、安装、辅材等</v>
      </c>
    </row>
    <row r="275" ht="18" outlineLevel="1" spans="1:15">
      <c r="A275" s="16">
        <v>1.15</v>
      </c>
      <c r="B275" s="26" t="s">
        <v>386</v>
      </c>
      <c r="C275" s="17"/>
      <c r="D275" s="16"/>
      <c r="E275" s="16"/>
      <c r="F275" s="16"/>
      <c r="G275" s="26">
        <v>192</v>
      </c>
      <c r="H275" s="18"/>
      <c r="I275" s="18"/>
      <c r="J275" s="18"/>
      <c r="K275" s="18"/>
      <c r="L275" s="18"/>
      <c r="M275" s="18"/>
      <c r="N275" t="str">
        <f t="shared" si="5"/>
        <v>集控中心至各船闸现地视频通讯</v>
      </c>
      <c r="O275" t="str" cm="1">
        <f ca="1" t="array" ref="O275">_xlfn.TEXTJOIN(CHAR(10),TRUE,OFFSET(C275,0,0,MATCH(TRUE,(N276:N$1000&lt;&gt;""),0),1))</f>
        <v/>
      </c>
    </row>
    <row r="276" ht="18" outlineLevel="1" spans="1:15">
      <c r="A276" s="16" t="s">
        <v>387</v>
      </c>
      <c r="B276" s="16" t="s">
        <v>388</v>
      </c>
      <c r="C276" s="17" t="s">
        <v>389</v>
      </c>
      <c r="D276" s="16">
        <v>1.5</v>
      </c>
      <c r="E276" s="16" t="s">
        <v>27</v>
      </c>
      <c r="F276" s="16">
        <v>48</v>
      </c>
      <c r="G276" s="16">
        <v>72</v>
      </c>
      <c r="H276" s="18"/>
      <c r="I276" s="18"/>
      <c r="J276" s="18"/>
      <c r="K276" s="18"/>
      <c r="L276" s="18"/>
      <c r="M276" s="18"/>
      <c r="N276" t="str">
        <f t="shared" si="5"/>
        <v>摄像机</v>
      </c>
      <c r="O276" t="str" cm="1">
        <f ca="1" t="array" ref="O276">_xlfn.TEXTJOIN(CHAR(10),TRUE,OFFSET(C276,0,0,MATCH(TRUE,(N277:N$1000&lt;&gt;""),0),1))</f>
        <v>最大分辨率可达2560 × 1920，支持实时输出；
支持图像远端放大，支持灵活的图像矫正；
标配2个内置麦克风，1个内置扬声器，支持1路Line in输入，1路Line out输出；
支持IP67防护，支持IK10防暴；
防护：IP67;IK10。</v>
      </c>
    </row>
    <row r="277" ht="18" outlineLevel="1" spans="1:15">
      <c r="A277" s="16"/>
      <c r="B277" s="16"/>
      <c r="C277" s="17" t="s">
        <v>390</v>
      </c>
      <c r="D277" s="16"/>
      <c r="E277" s="16"/>
      <c r="F277" s="16"/>
      <c r="G277" s="16"/>
      <c r="H277" s="18"/>
      <c r="I277" s="18"/>
      <c r="J277" s="18"/>
      <c r="K277" s="18"/>
      <c r="L277" s="18"/>
      <c r="M277" s="18"/>
      <c r="N277" t="str">
        <f t="shared" si="5"/>
        <v/>
      </c>
      <c r="O277" t="str" cm="1">
        <f ca="1" t="array" ref="O277">_xlfn.TEXTJOIN(CHAR(10),TRUE,OFFSET(C277,0,0,MATCH(TRUE,(N278:N$1000&lt;&gt;""),0),1))</f>
        <v>支持图像远端放大，支持灵活的图像矫正；
标配2个内置麦克风，1个内置扬声器，支持1路Line in输入，1路Line out输出；
支持IP67防护，支持IK10防暴；
防护：IP67;IK10。</v>
      </c>
    </row>
    <row r="278" ht="36" outlineLevel="1" spans="1:15">
      <c r="A278" s="16"/>
      <c r="B278" s="16"/>
      <c r="C278" s="17" t="s">
        <v>391</v>
      </c>
      <c r="D278" s="16"/>
      <c r="E278" s="16"/>
      <c r="F278" s="16"/>
      <c r="G278" s="16"/>
      <c r="H278" s="18"/>
      <c r="I278" s="18"/>
      <c r="J278" s="18"/>
      <c r="K278" s="18"/>
      <c r="L278" s="18"/>
      <c r="M278" s="18"/>
      <c r="N278" t="str">
        <f t="shared" si="5"/>
        <v/>
      </c>
      <c r="O278" t="str" cm="1">
        <f ca="1" t="array" ref="O278">_xlfn.TEXTJOIN(CHAR(10),TRUE,OFFSET(C278,0,0,MATCH(TRUE,(N279:N$1000&lt;&gt;""),0),1))</f>
        <v>标配2个内置麦克风，1个内置扬声器，支持1路Line in输入，1路Line out输出；
支持IP67防护，支持IK10防暴；
防护：IP67;IK10。</v>
      </c>
    </row>
    <row r="279" ht="18" outlineLevel="1" spans="1:15">
      <c r="A279" s="16"/>
      <c r="B279" s="16"/>
      <c r="C279" s="17" t="s">
        <v>392</v>
      </c>
      <c r="D279" s="16"/>
      <c r="E279" s="16"/>
      <c r="F279" s="16"/>
      <c r="G279" s="16"/>
      <c r="H279" s="18"/>
      <c r="I279" s="18"/>
      <c r="J279" s="18"/>
      <c r="K279" s="18"/>
      <c r="L279" s="18"/>
      <c r="M279" s="18"/>
      <c r="N279" t="str">
        <f t="shared" si="5"/>
        <v/>
      </c>
      <c r="O279" t="str" cm="1">
        <f ca="1" t="array" ref="O279">_xlfn.TEXTJOIN(CHAR(10),TRUE,OFFSET(C279,0,0,MATCH(TRUE,(N280:N$1000&lt;&gt;""),0),1))</f>
        <v>支持IP67防护，支持IK10防暴；
防护：IP67;IK10。</v>
      </c>
    </row>
    <row r="280" ht="18" outlineLevel="1" spans="1:15">
      <c r="A280" s="16"/>
      <c r="B280" s="16"/>
      <c r="C280" s="17" t="s">
        <v>393</v>
      </c>
      <c r="D280" s="16"/>
      <c r="E280" s="16"/>
      <c r="F280" s="16"/>
      <c r="G280" s="16"/>
      <c r="H280" s="18"/>
      <c r="I280" s="18"/>
      <c r="J280" s="18"/>
      <c r="K280" s="18"/>
      <c r="L280" s="18"/>
      <c r="M280" s="18"/>
      <c r="N280" t="str">
        <f t="shared" si="5"/>
        <v/>
      </c>
      <c r="O280" t="str" cm="1">
        <f ca="1" t="array" ref="O280">_xlfn.TEXTJOIN(CHAR(10),TRUE,OFFSET(C280,0,0,MATCH(TRUE,(N281:N$1000&lt;&gt;""),0),1))</f>
        <v>防护：IP67;IK10。</v>
      </c>
    </row>
    <row r="281" ht="36" outlineLevel="1" spans="1:15">
      <c r="A281" s="16" t="s">
        <v>394</v>
      </c>
      <c r="B281" s="16" t="s">
        <v>113</v>
      </c>
      <c r="C281" s="17" t="s">
        <v>395</v>
      </c>
      <c r="D281" s="16">
        <v>15</v>
      </c>
      <c r="E281" s="16" t="s">
        <v>27</v>
      </c>
      <c r="F281" s="16">
        <v>8</v>
      </c>
      <c r="G281" s="16">
        <v>120</v>
      </c>
      <c r="H281" s="18"/>
      <c r="I281" s="18"/>
      <c r="J281" s="18"/>
      <c r="K281" s="18"/>
      <c r="L281" s="18"/>
      <c r="M281" s="18"/>
      <c r="N281" t="str">
        <f t="shared" si="5"/>
        <v>边缘计算终端</v>
      </c>
      <c r="O281" t="str" cm="1">
        <f ca="1" t="array" ref="O281">_xlfn.TEXTJOIN(CHAR(10),TRUE,OFFSET(C281,0,0,MATCH(TRUE,(N282:N$1000&lt;&gt;""),0),1))</f>
        <v>含船舶自动匹配关联，镜头自动调整、捕捉功能。</v>
      </c>
    </row>
    <row r="282" ht="18" spans="1:15">
      <c r="A282" s="7">
        <v>2</v>
      </c>
      <c r="B282" s="8" t="s">
        <v>396</v>
      </c>
      <c r="C282" s="9"/>
      <c r="D282" s="7"/>
      <c r="E282" s="10"/>
      <c r="F282" s="7"/>
      <c r="G282" s="8">
        <v>388.8</v>
      </c>
      <c r="H282" s="22"/>
      <c r="I282" s="22"/>
      <c r="J282" s="22"/>
      <c r="K282" s="22"/>
      <c r="L282" s="22"/>
      <c r="M282" s="22" t="s">
        <v>397</v>
      </c>
      <c r="N282" t="str">
        <f t="shared" si="5"/>
        <v>锚地联合调度</v>
      </c>
      <c r="O282" t="str" cm="1">
        <f ca="1" t="array" ref="O282">_xlfn.TEXTJOIN(CHAR(10),TRUE,OFFSET(C282,0,0,MATCH(TRUE,(N283:N$1000&lt;&gt;""),0),1))</f>
        <v/>
      </c>
    </row>
    <row r="283" ht="18" outlineLevel="1" spans="1:15">
      <c r="A283" s="16">
        <v>2.1</v>
      </c>
      <c r="B283" s="26" t="s">
        <v>398</v>
      </c>
      <c r="C283" s="17"/>
      <c r="D283" s="16"/>
      <c r="E283" s="16"/>
      <c r="F283" s="16"/>
      <c r="G283" s="16">
        <v>388.8</v>
      </c>
      <c r="H283" s="18"/>
      <c r="I283" s="18"/>
      <c r="J283" s="18"/>
      <c r="K283" s="18"/>
      <c r="L283" s="18"/>
      <c r="M283" s="18"/>
      <c r="N283" t="str">
        <f t="shared" si="5"/>
        <v>锚地视频监控</v>
      </c>
      <c r="O283" t="str" cm="1">
        <f ca="1" t="array" ref="O283">_xlfn.TEXTJOIN(CHAR(10),TRUE,OFFSET(C283,0,0,MATCH(TRUE,(N284:N$1000&lt;&gt;""),0),1))</f>
        <v/>
      </c>
    </row>
    <row r="284" ht="159" outlineLevel="1" spans="1:15">
      <c r="A284" s="16" t="s">
        <v>399</v>
      </c>
      <c r="B284" s="16" t="s">
        <v>400</v>
      </c>
      <c r="C284" s="17" t="s">
        <v>401</v>
      </c>
      <c r="D284" s="16">
        <v>6.5</v>
      </c>
      <c r="E284" s="16" t="s">
        <v>27</v>
      </c>
      <c r="F284" s="16">
        <v>8</v>
      </c>
      <c r="G284" s="16">
        <v>52</v>
      </c>
      <c r="H284" s="18"/>
      <c r="I284" s="18"/>
      <c r="J284" s="18"/>
      <c r="K284" s="18"/>
      <c r="L284" s="18"/>
      <c r="M284" s="18"/>
      <c r="N284" t="str">
        <f t="shared" si="5"/>
        <v>雷视一体机</v>
      </c>
      <c r="O284" t="str" cm="1">
        <f ca="1" t="array" ref="O284">_xlfn.TEXTJOIN(CHAR(10),TRUE,OFFSET(C284,0,0,MATCH(TRUE,(N285:N$1000&lt;&gt;""),0),1))</f>
        <v>激光雷视融合感知一体机， 基于激光雷达和可视图像融合，探测距离≥500m，激光波长1550nm，探测距离10%反射率≥350m，10%反射测量误差≤2cm；线束≥180线；图像像素≥400w，夜视黑光；40倍光学变焦；融合功能：支持图像级超远距激光雷达，支持点云功能，支持图像实时抓拍，实时检测目标的即时位置信息，具备图像级超高分辨率定睛凝视功能；最高分辨率：0.08°×0.9°</v>
      </c>
    </row>
    <row r="285" ht="176" outlineLevel="1" spans="1:15">
      <c r="A285" s="16" t="s">
        <v>402</v>
      </c>
      <c r="B285" s="16" t="s">
        <v>403</v>
      </c>
      <c r="C285" s="17" t="s">
        <v>404</v>
      </c>
      <c r="D285" s="16">
        <v>1.6</v>
      </c>
      <c r="E285" s="16" t="s">
        <v>27</v>
      </c>
      <c r="F285" s="16">
        <v>8</v>
      </c>
      <c r="G285" s="16">
        <v>12.8</v>
      </c>
      <c r="H285" s="18"/>
      <c r="I285" s="18"/>
      <c r="J285" s="18"/>
      <c r="K285" s="18"/>
      <c r="L285" s="18"/>
      <c r="M285" s="18"/>
      <c r="N285" t="str">
        <f t="shared" si="5"/>
        <v>船舶抓拍一体机</v>
      </c>
      <c r="O285" t="str" cm="1">
        <f ca="1" t="array" ref="O285">_xlfn.TEXTJOIN(CHAR(10),TRUE,OFFSET(C285,0,0,MATCH(TRUE,(N286:N$1000&lt;&gt;""),0),1))</f>
        <v>内置双图像传感器+激光补光单元；； 支持双镜头场景（广角、长焦 ）聚焦；具有不低于2个独立MAC地址的网口，可以独立设置IP地址信息；具有双摄像头图像拼接融合功能；多应用：集多种卡口违法抓拍业务、交通信息采集、事件检测于一体，实现一机并用；全感知：支持北斗/GPS定位校时（天线需单独下单），感知多维度数据；采用一体化结构设计，智能除雾，适用多种复杂环境；双目成像像素支持不低于800万，光学变倍≥40。</v>
      </c>
    </row>
    <row r="286" ht="36" outlineLevel="1" spans="1:15">
      <c r="A286" s="16" t="s">
        <v>405</v>
      </c>
      <c r="B286" s="16" t="s">
        <v>406</v>
      </c>
      <c r="C286" s="17" t="s">
        <v>407</v>
      </c>
      <c r="D286" s="16">
        <v>5</v>
      </c>
      <c r="E286" s="16" t="s">
        <v>27</v>
      </c>
      <c r="F286" s="16">
        <v>8</v>
      </c>
      <c r="G286" s="16">
        <v>40</v>
      </c>
      <c r="H286" s="18"/>
      <c r="I286" s="18"/>
      <c r="J286" s="18"/>
      <c r="K286" s="18"/>
      <c r="L286" s="18"/>
      <c r="M286" s="18"/>
      <c r="N286" t="str">
        <f t="shared" si="5"/>
        <v>双光谱激光补光重型转台</v>
      </c>
      <c r="O286" t="str" cm="1">
        <f ca="1" t="array" ref="O286">_xlfn.TEXTJOIN(CHAR(10),TRUE,OFFSET(C286,0,0,MATCH(TRUE,(N287:N$1000&lt;&gt;""),0),1))</f>
        <v>热成像：热成像分辨1280 × 1024、热成像焦距38~190 mm
可见光：可见光分辨率1920 × 1080, 200万实时高清、可见光焦距10-1000 mm，光学变倍100倍
云台功能：水平范围360°连续旋转、垂直范围-45°~+45°
系统参数：工作温度和湿度-40°C～70°C，＜90% RH、防护等级IP67，电磁兼容符合GB/T17626.5 四级标准</v>
      </c>
    </row>
    <row r="287" ht="36" outlineLevel="1" spans="1:15">
      <c r="A287" s="16"/>
      <c r="B287" s="16"/>
      <c r="C287" s="17" t="s">
        <v>408</v>
      </c>
      <c r="D287" s="16"/>
      <c r="E287" s="16"/>
      <c r="F287" s="16"/>
      <c r="G287" s="16"/>
      <c r="H287" s="18"/>
      <c r="I287" s="18"/>
      <c r="J287" s="18"/>
      <c r="K287" s="18"/>
      <c r="L287" s="18"/>
      <c r="M287" s="18"/>
      <c r="N287" t="str">
        <f t="shared" si="5"/>
        <v/>
      </c>
      <c r="O287" t="str" cm="1">
        <f ca="1" t="array" ref="O287">_xlfn.TEXTJOIN(CHAR(10),TRUE,OFFSET(C287,0,0,MATCH(TRUE,(N288:N$1000&lt;&gt;""),0),1))</f>
        <v>可见光：可见光分辨率1920 × 1080, 200万实时高清、可见光焦距10-1000 mm，光学变倍100倍
云台功能：水平范围360°连续旋转、垂直范围-45°~+45°
系统参数：工作温度和湿度-40°C～70°C，＜90% RH、防护等级IP67，电磁兼容符合GB/T17626.5 四级标准</v>
      </c>
    </row>
    <row r="288" ht="36" outlineLevel="1" spans="1:15">
      <c r="A288" s="16"/>
      <c r="B288" s="16"/>
      <c r="C288" s="17" t="s">
        <v>409</v>
      </c>
      <c r="D288" s="16"/>
      <c r="E288" s="16"/>
      <c r="F288" s="16"/>
      <c r="G288" s="16"/>
      <c r="H288" s="18"/>
      <c r="I288" s="18"/>
      <c r="J288" s="18"/>
      <c r="K288" s="18"/>
      <c r="L288" s="18"/>
      <c r="M288" s="18"/>
      <c r="N288" t="str">
        <f t="shared" si="5"/>
        <v/>
      </c>
      <c r="O288" t="str" cm="1">
        <f ca="1" t="array" ref="O288">_xlfn.TEXTJOIN(CHAR(10),TRUE,OFFSET(C288,0,0,MATCH(TRUE,(N289:N$1000&lt;&gt;""),0),1))</f>
        <v>云台功能：水平范围360°连续旋转、垂直范围-45°~+45°
系统参数：工作温度和湿度-40°C～70°C，＜90% RH、防护等级IP67，电磁兼容符合GB/T17626.5 四级标准</v>
      </c>
    </row>
    <row r="289" ht="53" outlineLevel="1" spans="1:15">
      <c r="A289" s="16"/>
      <c r="B289" s="16"/>
      <c r="C289" s="17" t="s">
        <v>410</v>
      </c>
      <c r="D289" s="16"/>
      <c r="E289" s="16"/>
      <c r="F289" s="16"/>
      <c r="G289" s="16"/>
      <c r="H289" s="18"/>
      <c r="I289" s="18"/>
      <c r="J289" s="18"/>
      <c r="K289" s="18"/>
      <c r="L289" s="18"/>
      <c r="M289" s="18"/>
      <c r="N289" t="str">
        <f t="shared" si="5"/>
        <v/>
      </c>
      <c r="O289" t="str" cm="1">
        <f ca="1" t="array" ref="O289">_xlfn.TEXTJOIN(CHAR(10),TRUE,OFFSET(C289,0,0,MATCH(TRUE,(N290:N$1000&lt;&gt;""),0),1))</f>
        <v>系统参数：工作温度和湿度-40°C～70°C，＜90% RH、防护等级IP67，电磁兼容符合GB/T17626.5 四级标准</v>
      </c>
    </row>
    <row r="290" ht="71" outlineLevel="1" spans="1:15">
      <c r="A290" s="16" t="s">
        <v>411</v>
      </c>
      <c r="B290" s="16" t="s">
        <v>412</v>
      </c>
      <c r="C290" s="17" t="s">
        <v>413</v>
      </c>
      <c r="D290" s="16">
        <v>15</v>
      </c>
      <c r="E290" s="16" t="s">
        <v>27</v>
      </c>
      <c r="F290" s="16">
        <v>8</v>
      </c>
      <c r="G290" s="16">
        <v>120</v>
      </c>
      <c r="H290" s="18"/>
      <c r="I290" s="18"/>
      <c r="J290" s="18"/>
      <c r="K290" s="18"/>
      <c r="L290" s="18"/>
      <c r="M290" s="18"/>
      <c r="N290" t="str">
        <f t="shared" si="5"/>
        <v>智慧管理终端</v>
      </c>
      <c r="O290" t="str" cm="1">
        <f ca="1" t="array" ref="O290">_xlfn.TEXTJOIN(CHAR(10),TRUE,OFFSET(C290,0,0,MATCH(TRUE,(N291:N$1000&lt;&gt;""),0),1))</f>
        <v>支持自适应分辨率调整、视频结构化解析、每帧视频结构化描述、视频录像索引和查询服务、基于深度学习视频内容理解的智慧压缩、数据访问安全加密。含锚地占有率算法及前端数据存储</v>
      </c>
    </row>
    <row r="291" ht="124" outlineLevel="1" spans="1:15">
      <c r="A291" s="16" t="s">
        <v>414</v>
      </c>
      <c r="B291" s="16" t="s">
        <v>107</v>
      </c>
      <c r="C291" s="17" t="s">
        <v>415</v>
      </c>
      <c r="D291" s="16">
        <v>0.5</v>
      </c>
      <c r="E291" s="16" t="s">
        <v>27</v>
      </c>
      <c r="F291" s="16">
        <v>8</v>
      </c>
      <c r="G291" s="16">
        <v>4</v>
      </c>
      <c r="H291" s="18"/>
      <c r="I291" s="18"/>
      <c r="J291" s="18"/>
      <c r="K291" s="18"/>
      <c r="L291" s="18"/>
      <c r="M291" s="18"/>
      <c r="N291" t="str">
        <f t="shared" ref="N291:N354" si="6">IF(B291&lt;&gt;"",B291,"")</f>
        <v>AIS接收机</v>
      </c>
      <c r="O291" t="str" cm="1">
        <f ca="1" t="array" ref="O291">_xlfn.TEXTJOIN(CHAR(10),TRUE,OFFSET(C291,0,0,MATCH(TRUE,(N292:N$1000&lt;&gt;""),0),1))</f>
        <v>频率范围：156.025~162.025MHz（全频道）；默认频道：AIS1、AIS2；带宽：25kHz；接收灵敏度：-112dBm；数据接口：RS232×1、RS422×1；数据输出格式/速率：NMEA0183，38400bps；天线插座形式：50Ω，TNC（GNSS天线）、BNC（VHF天线）；电源电压：DC24V（内置隔离电源单元）（范围：12V~38V）</v>
      </c>
    </row>
    <row r="292" ht="18" outlineLevel="1" spans="1:15">
      <c r="A292" s="14" t="s">
        <v>416</v>
      </c>
      <c r="B292" s="14" t="s">
        <v>417</v>
      </c>
      <c r="C292" s="15" t="s">
        <v>418</v>
      </c>
      <c r="D292" s="14">
        <v>5</v>
      </c>
      <c r="E292" s="14" t="s">
        <v>27</v>
      </c>
      <c r="F292" s="14">
        <v>8</v>
      </c>
      <c r="G292" s="14">
        <v>40</v>
      </c>
      <c r="H292" s="24"/>
      <c r="I292" s="24"/>
      <c r="J292" s="24"/>
      <c r="K292" s="24"/>
      <c r="L292" s="24"/>
      <c r="M292" s="24" t="s">
        <v>77</v>
      </c>
      <c r="N292" t="str">
        <f t="shared" si="6"/>
        <v>配套设备设施</v>
      </c>
      <c r="O292" t="str" cm="1">
        <f ca="1" t="array" ref="O292">_xlfn.TEXTJOIN(CHAR(10),TRUE,OFFSET(C292,0,0,MATCH(TRUE,(N293:N$1000&lt;&gt;""),0),1))</f>
        <v>供电、供网、10米立杆、辅材</v>
      </c>
    </row>
    <row r="293" ht="18" outlineLevel="1" spans="1:15">
      <c r="A293" s="16" t="s">
        <v>419</v>
      </c>
      <c r="B293" s="16" t="s">
        <v>420</v>
      </c>
      <c r="C293" s="17" t="s">
        <v>421</v>
      </c>
      <c r="D293" s="16">
        <v>10</v>
      </c>
      <c r="E293" s="16" t="s">
        <v>27</v>
      </c>
      <c r="F293" s="16">
        <v>12</v>
      </c>
      <c r="G293" s="16">
        <v>120</v>
      </c>
      <c r="H293" s="18"/>
      <c r="I293" s="18"/>
      <c r="J293" s="18"/>
      <c r="K293" s="18"/>
      <c r="L293" s="18"/>
      <c r="M293" s="18"/>
      <c r="N293" t="str">
        <f t="shared" si="6"/>
        <v>锚地普通监控智能终端</v>
      </c>
      <c r="O293" t="str" cm="1">
        <f ca="1" t="array" ref="O293">_xlfn.TEXTJOIN(CHAR(10),TRUE,OFFSET(C293,0,0,MATCH(TRUE,(N294:N$1000&lt;&gt;""),0),1))</f>
        <v>含锚地占有率算法，及前端数据存储</v>
      </c>
    </row>
    <row r="294" ht="18" spans="1:15">
      <c r="A294" s="8">
        <v>3</v>
      </c>
      <c r="B294" s="8" t="s">
        <v>422</v>
      </c>
      <c r="C294" s="9"/>
      <c r="D294" s="7"/>
      <c r="E294" s="10"/>
      <c r="F294" s="7"/>
      <c r="G294" s="21">
        <v>6178.65</v>
      </c>
      <c r="H294" s="22"/>
      <c r="I294" s="22"/>
      <c r="J294" s="22"/>
      <c r="K294" s="22"/>
      <c r="L294" s="22"/>
      <c r="M294" s="22" t="s">
        <v>423</v>
      </c>
      <c r="N294" t="str">
        <f t="shared" si="6"/>
        <v>航道养护尺度动态服务</v>
      </c>
      <c r="O294" t="str" cm="1">
        <f ca="1" t="array" ref="O294">_xlfn.TEXTJOIN(CHAR(10),TRUE,OFFSET(C294,0,0,MATCH(TRUE,(N295:N$1000&lt;&gt;""),0),1))</f>
        <v/>
      </c>
    </row>
    <row r="295" ht="18" outlineLevel="1" spans="1:15">
      <c r="A295" s="12">
        <v>3.1</v>
      </c>
      <c r="B295" s="12" t="s">
        <v>424</v>
      </c>
      <c r="C295" s="13"/>
      <c r="D295" s="11"/>
      <c r="E295" s="11"/>
      <c r="F295" s="11"/>
      <c r="G295" s="12">
        <v>658.4</v>
      </c>
      <c r="H295" s="23"/>
      <c r="I295" s="23"/>
      <c r="J295" s="23"/>
      <c r="K295" s="23"/>
      <c r="L295" s="23"/>
      <c r="M295" s="23"/>
      <c r="N295" t="str">
        <f t="shared" si="6"/>
        <v>多功能测量船舶改造</v>
      </c>
      <c r="O295" t="str" cm="1">
        <f ca="1" t="array" ref="O295">_xlfn.TEXTJOIN(CHAR(10),TRUE,OFFSET(C295,0,0,MATCH(TRUE,(N296:N$1000&lt;&gt;""),0),1))</f>
        <v/>
      </c>
    </row>
    <row r="296" ht="18" outlineLevel="1" spans="1:15">
      <c r="A296" s="14" t="s">
        <v>425</v>
      </c>
      <c r="B296" s="14" t="s">
        <v>426</v>
      </c>
      <c r="C296" s="15"/>
      <c r="D296" s="14"/>
      <c r="E296" s="14"/>
      <c r="F296" s="14"/>
      <c r="G296" s="14"/>
      <c r="H296" s="24"/>
      <c r="I296" s="24"/>
      <c r="J296" s="24"/>
      <c r="K296" s="24"/>
      <c r="L296" s="24"/>
      <c r="M296" s="24"/>
      <c r="N296" t="str">
        <f t="shared" si="6"/>
        <v>多波束测量系统</v>
      </c>
      <c r="O296" t="str" cm="1">
        <f ca="1" t="array" ref="O296">_xlfn.TEXTJOIN(CHAR(10),TRUE,OFFSET(C296,0,0,MATCH(TRUE,(N297:N$1000&lt;&gt;""),0),1))</f>
        <v/>
      </c>
    </row>
    <row r="297" ht="18" outlineLevel="1" spans="1:15">
      <c r="A297" s="16">
        <v>1</v>
      </c>
      <c r="B297" s="16" t="s">
        <v>427</v>
      </c>
      <c r="C297" s="31" t="s">
        <v>428</v>
      </c>
      <c r="D297" s="16">
        <v>99.6</v>
      </c>
      <c r="E297" s="16" t="s">
        <v>27</v>
      </c>
      <c r="F297" s="16">
        <v>1</v>
      </c>
      <c r="G297" s="16">
        <v>99.6</v>
      </c>
      <c r="H297" s="18"/>
      <c r="I297" s="18"/>
      <c r="J297" s="18"/>
      <c r="K297" s="18"/>
      <c r="L297" s="18"/>
      <c r="M297" s="18"/>
      <c r="N297" t="str">
        <f t="shared" si="6"/>
        <v>多波束</v>
      </c>
      <c r="O297" t="str" cm="1">
        <f ca="1" t="array" ref="O297">_xlfn.TEXTJOIN(CHAR(10),TRUE,OFFSET(C297,0,0,MATCH(TRUE,(N298:N$1000&lt;&gt;""),0),1))</f>
        <v>（1） 工作频率：≤350kHz
（2） 测深分辨率≤8mm
（3） 量程≥300m
（4） 发射波束角≤2°，接收波束角≤1°
（5） 波束数目：≥512个
（6） 扫宽角度：≥140°
（7） 采样率：≥60Hz
（8） 波束分布模式：等角模式/等距模式
（9） 防水防尘级别：≥IP67
  (10) 含工作船侧面改装支架及其附件</v>
      </c>
    </row>
    <row r="298" ht="18" outlineLevel="1" spans="1:15">
      <c r="A298" s="16"/>
      <c r="B298" s="16"/>
      <c r="C298" s="31" t="s">
        <v>429</v>
      </c>
      <c r="D298" s="16"/>
      <c r="E298" s="16"/>
      <c r="F298" s="16"/>
      <c r="G298" s="16"/>
      <c r="H298" s="18"/>
      <c r="I298" s="18"/>
      <c r="J298" s="18"/>
      <c r="K298" s="18"/>
      <c r="L298" s="18"/>
      <c r="M298" s="18"/>
      <c r="N298" t="str">
        <f t="shared" si="6"/>
        <v/>
      </c>
      <c r="O298" t="str" cm="1">
        <f ca="1" t="array" ref="O298">_xlfn.TEXTJOIN(CHAR(10),TRUE,OFFSET(C298,0,0,MATCH(TRUE,(N299:N$1000&lt;&gt;""),0),1))</f>
        <v>（2） 测深分辨率≤8mm
（3） 量程≥300m
（4） 发射波束角≤2°，接收波束角≤1°
（5） 波束数目：≥512个
（6） 扫宽角度：≥140°
（7） 采样率：≥60Hz
（8） 波束分布模式：等角模式/等距模式
（9） 防水防尘级别：≥IP67
  (10) 含工作船侧面改装支架及其附件</v>
      </c>
    </row>
    <row r="299" ht="18" outlineLevel="1" spans="1:15">
      <c r="A299" s="16"/>
      <c r="B299" s="16"/>
      <c r="C299" s="31" t="s">
        <v>430</v>
      </c>
      <c r="D299" s="16"/>
      <c r="E299" s="16"/>
      <c r="F299" s="16"/>
      <c r="G299" s="16"/>
      <c r="H299" s="18"/>
      <c r="I299" s="18"/>
      <c r="J299" s="18"/>
      <c r="K299" s="18"/>
      <c r="L299" s="18"/>
      <c r="M299" s="18"/>
      <c r="N299" t="str">
        <f t="shared" si="6"/>
        <v/>
      </c>
      <c r="O299" t="str" cm="1">
        <f ca="1" t="array" ref="O299">_xlfn.TEXTJOIN(CHAR(10),TRUE,OFFSET(C299,0,0,MATCH(TRUE,(N300:N$1000&lt;&gt;""),0),1))</f>
        <v>（3） 量程≥300m
（4） 发射波束角≤2°，接收波束角≤1°
（5） 波束数目：≥512个
（6） 扫宽角度：≥140°
（7） 采样率：≥60Hz
（8） 波束分布模式：等角模式/等距模式
（9） 防水防尘级别：≥IP67
  (10) 含工作船侧面改装支架及其附件</v>
      </c>
    </row>
    <row r="300" ht="18" outlineLevel="1" spans="1:15">
      <c r="A300" s="16"/>
      <c r="B300" s="16"/>
      <c r="C300" s="31" t="s">
        <v>431</v>
      </c>
      <c r="D300" s="16"/>
      <c r="E300" s="16"/>
      <c r="F300" s="16"/>
      <c r="G300" s="16"/>
      <c r="H300" s="18"/>
      <c r="I300" s="18"/>
      <c r="J300" s="18"/>
      <c r="K300" s="18"/>
      <c r="L300" s="18"/>
      <c r="M300" s="18"/>
      <c r="N300" t="str">
        <f t="shared" si="6"/>
        <v/>
      </c>
      <c r="O300" t="str" cm="1">
        <f ca="1" t="array" ref="O300">_xlfn.TEXTJOIN(CHAR(10),TRUE,OFFSET(C300,0,0,MATCH(TRUE,(N301:N$1000&lt;&gt;""),0),1))</f>
        <v>（4） 发射波束角≤2°，接收波束角≤1°
（5） 波束数目：≥512个
（6） 扫宽角度：≥140°
（7） 采样率：≥60Hz
（8） 波束分布模式：等角模式/等距模式
（9） 防水防尘级别：≥IP67
  (10) 含工作船侧面改装支架及其附件</v>
      </c>
    </row>
    <row r="301" ht="18" outlineLevel="1" spans="1:15">
      <c r="A301" s="16"/>
      <c r="B301" s="16"/>
      <c r="C301" s="31" t="s">
        <v>432</v>
      </c>
      <c r="D301" s="16"/>
      <c r="E301" s="16"/>
      <c r="F301" s="16"/>
      <c r="G301" s="16"/>
      <c r="H301" s="18"/>
      <c r="I301" s="18"/>
      <c r="J301" s="18"/>
      <c r="K301" s="18"/>
      <c r="L301" s="18"/>
      <c r="M301" s="18"/>
      <c r="N301" t="str">
        <f t="shared" si="6"/>
        <v/>
      </c>
      <c r="O301" t="str" cm="1">
        <f ca="1" t="array" ref="O301">_xlfn.TEXTJOIN(CHAR(10),TRUE,OFFSET(C301,0,0,MATCH(TRUE,(N302:N$1000&lt;&gt;""),0),1))</f>
        <v>（5） 波束数目：≥512个
（6） 扫宽角度：≥140°
（7） 采样率：≥60Hz
（8） 波束分布模式：等角模式/等距模式
（9） 防水防尘级别：≥IP67
  (10) 含工作船侧面改装支架及其附件</v>
      </c>
    </row>
    <row r="302" ht="18" outlineLevel="1" spans="1:15">
      <c r="A302" s="16"/>
      <c r="B302" s="16"/>
      <c r="C302" s="31" t="s">
        <v>433</v>
      </c>
      <c r="D302" s="16"/>
      <c r="E302" s="16"/>
      <c r="F302" s="16"/>
      <c r="G302" s="16"/>
      <c r="H302" s="18"/>
      <c r="I302" s="18"/>
      <c r="J302" s="18"/>
      <c r="K302" s="18"/>
      <c r="L302" s="18"/>
      <c r="M302" s="18"/>
      <c r="N302" t="str">
        <f t="shared" si="6"/>
        <v/>
      </c>
      <c r="O302" t="str" cm="1">
        <f ca="1" t="array" ref="O302">_xlfn.TEXTJOIN(CHAR(10),TRUE,OFFSET(C302,0,0,MATCH(TRUE,(N303:N$1000&lt;&gt;""),0),1))</f>
        <v>（6） 扫宽角度：≥140°
（7） 采样率：≥60Hz
（8） 波束分布模式：等角模式/等距模式
（9） 防水防尘级别：≥IP67
  (10) 含工作船侧面改装支架及其附件</v>
      </c>
    </row>
    <row r="303" ht="18" outlineLevel="1" spans="1:15">
      <c r="A303" s="16"/>
      <c r="B303" s="16"/>
      <c r="C303" s="31" t="s">
        <v>434</v>
      </c>
      <c r="D303" s="16"/>
      <c r="E303" s="16"/>
      <c r="F303" s="16"/>
      <c r="G303" s="16"/>
      <c r="H303" s="18"/>
      <c r="I303" s="18"/>
      <c r="J303" s="18"/>
      <c r="K303" s="18"/>
      <c r="L303" s="18"/>
      <c r="M303" s="18"/>
      <c r="N303" t="str">
        <f t="shared" si="6"/>
        <v/>
      </c>
      <c r="O303" t="str" cm="1">
        <f ca="1" t="array" ref="O303">_xlfn.TEXTJOIN(CHAR(10),TRUE,OFFSET(C303,0,0,MATCH(TRUE,(N304:N$1000&lt;&gt;""),0),1))</f>
        <v>（7） 采样率：≥60Hz
（8） 波束分布模式：等角模式/等距模式
（9） 防水防尘级别：≥IP67
  (10) 含工作船侧面改装支架及其附件</v>
      </c>
    </row>
    <row r="304" ht="18" outlineLevel="1" spans="1:15">
      <c r="A304" s="16"/>
      <c r="B304" s="16"/>
      <c r="C304" s="31" t="s">
        <v>435</v>
      </c>
      <c r="D304" s="16"/>
      <c r="E304" s="16"/>
      <c r="F304" s="16"/>
      <c r="G304" s="16"/>
      <c r="H304" s="18"/>
      <c r="I304" s="18"/>
      <c r="J304" s="18"/>
      <c r="K304" s="18"/>
      <c r="L304" s="18"/>
      <c r="M304" s="18"/>
      <c r="N304" t="str">
        <f t="shared" si="6"/>
        <v/>
      </c>
      <c r="O304" t="str" cm="1">
        <f ca="1" t="array" ref="O304">_xlfn.TEXTJOIN(CHAR(10),TRUE,OFFSET(C304,0,0,MATCH(TRUE,(N305:N$1000&lt;&gt;""),0),1))</f>
        <v>（8） 波束分布模式：等角模式/等距模式
（9） 防水防尘级别：≥IP67
  (10) 含工作船侧面改装支架及其附件</v>
      </c>
    </row>
    <row r="305" ht="18" outlineLevel="1" spans="1:15">
      <c r="A305" s="16"/>
      <c r="B305" s="16"/>
      <c r="C305" s="31" t="s">
        <v>436</v>
      </c>
      <c r="D305" s="16"/>
      <c r="E305" s="16"/>
      <c r="F305" s="16"/>
      <c r="G305" s="16"/>
      <c r="H305" s="18"/>
      <c r="I305" s="18"/>
      <c r="J305" s="18"/>
      <c r="K305" s="18"/>
      <c r="L305" s="18"/>
      <c r="M305" s="18"/>
      <c r="N305" t="str">
        <f t="shared" si="6"/>
        <v/>
      </c>
      <c r="O305" t="str" cm="1">
        <f ca="1" t="array" ref="O305">_xlfn.TEXTJOIN(CHAR(10),TRUE,OFFSET(C305,0,0,MATCH(TRUE,(N306:N$1000&lt;&gt;""),0),1))</f>
        <v>（9） 防水防尘级别：≥IP67
  (10) 含工作船侧面改装支架及其附件</v>
      </c>
    </row>
    <row r="306" ht="18" outlineLevel="1" spans="1:15">
      <c r="A306" s="16"/>
      <c r="B306" s="16"/>
      <c r="C306" s="31" t="s">
        <v>437</v>
      </c>
      <c r="D306" s="16"/>
      <c r="E306" s="16"/>
      <c r="F306" s="16"/>
      <c r="G306" s="16"/>
      <c r="H306" s="18"/>
      <c r="I306" s="18"/>
      <c r="J306" s="18"/>
      <c r="K306" s="18"/>
      <c r="L306" s="18"/>
      <c r="M306" s="18"/>
      <c r="N306" t="str">
        <f t="shared" si="6"/>
        <v/>
      </c>
      <c r="O306" t="str" cm="1">
        <f ca="1" t="array" ref="O306">_xlfn.TEXTJOIN(CHAR(10),TRUE,OFFSET(C306,0,0,MATCH(TRUE,(N307:N$1000&lt;&gt;""),0),1))</f>
        <v>  (10) 含工作船侧面改装支架及其附件</v>
      </c>
    </row>
    <row r="307" ht="36" outlineLevel="1" spans="1:15">
      <c r="A307" s="16">
        <v>2</v>
      </c>
      <c r="B307" s="16" t="s">
        <v>438</v>
      </c>
      <c r="C307" s="31" t="s">
        <v>439</v>
      </c>
      <c r="D307" s="16">
        <v>37.7</v>
      </c>
      <c r="E307" s="16" t="s">
        <v>27</v>
      </c>
      <c r="F307" s="16">
        <v>1</v>
      </c>
      <c r="G307" s="16">
        <v>37.7</v>
      </c>
      <c r="H307" s="18"/>
      <c r="I307" s="18"/>
      <c r="J307" s="18"/>
      <c r="K307" s="18"/>
      <c r="L307" s="18"/>
      <c r="M307" s="18"/>
      <c r="N307" t="str">
        <f t="shared" si="6"/>
        <v>惯导系统</v>
      </c>
      <c r="O307" t="str" cm="1">
        <f ca="1" t="array" ref="O307">_xlfn.TEXTJOIN(CHAR(10),TRUE,OFFSET(C307,0,0,MATCH(TRUE,(N308:N$1000&lt;&gt;""),0),1))</f>
        <v>（1） 姿态精度（RMC）:横摇精度：≤0.03°，纵摇精度：≤0.03°，涌浪精度：≤5cm
（2） 航向精度：≤0.1°（2m基线）
（3） RTK位置精度：水平≤±2cm+1ppmD；高程精度≤±3cm+1ppmD
（4） 支持单北斗卫星定位</v>
      </c>
    </row>
    <row r="308" ht="18" outlineLevel="1" spans="1:15">
      <c r="A308" s="16"/>
      <c r="B308" s="16"/>
      <c r="C308" s="31" t="s">
        <v>440</v>
      </c>
      <c r="D308" s="16"/>
      <c r="E308" s="16"/>
      <c r="F308" s="16"/>
      <c r="G308" s="16"/>
      <c r="H308" s="18"/>
      <c r="I308" s="18"/>
      <c r="J308" s="18"/>
      <c r="K308" s="18"/>
      <c r="L308" s="18"/>
      <c r="M308" s="18"/>
      <c r="N308" t="str">
        <f t="shared" si="6"/>
        <v/>
      </c>
      <c r="O308" t="str" cm="1">
        <f ca="1" t="array" ref="O308">_xlfn.TEXTJOIN(CHAR(10),TRUE,OFFSET(C308,0,0,MATCH(TRUE,(N309:N$1000&lt;&gt;""),0),1))</f>
        <v>（2） 航向精度：≤0.1°（2m基线）
（3） RTK位置精度：水平≤±2cm+1ppmD；高程精度≤±3cm+1ppmD
（4） 支持单北斗卫星定位</v>
      </c>
    </row>
    <row r="309" ht="36" outlineLevel="1" spans="1:15">
      <c r="A309" s="16"/>
      <c r="B309" s="16"/>
      <c r="C309" s="31" t="s">
        <v>441</v>
      </c>
      <c r="D309" s="16"/>
      <c r="E309" s="16"/>
      <c r="F309" s="16"/>
      <c r="G309" s="16"/>
      <c r="H309" s="18"/>
      <c r="I309" s="18"/>
      <c r="J309" s="18"/>
      <c r="K309" s="18"/>
      <c r="L309" s="18"/>
      <c r="M309" s="18"/>
      <c r="N309" t="str">
        <f t="shared" si="6"/>
        <v/>
      </c>
      <c r="O309" t="str" cm="1">
        <f ca="1" t="array" ref="O309">_xlfn.TEXTJOIN(CHAR(10),TRUE,OFFSET(C309,0,0,MATCH(TRUE,(N310:N$1000&lt;&gt;""),0),1))</f>
        <v>（3） RTK位置精度：水平≤±2cm+1ppmD；高程精度≤±3cm+1ppmD
（4） 支持单北斗卫星定位</v>
      </c>
    </row>
    <row r="310" ht="18" outlineLevel="1" spans="1:15">
      <c r="A310" s="16"/>
      <c r="B310" s="16"/>
      <c r="C310" s="31" t="s">
        <v>442</v>
      </c>
      <c r="D310" s="16"/>
      <c r="E310" s="16"/>
      <c r="F310" s="16"/>
      <c r="G310" s="16"/>
      <c r="H310" s="18"/>
      <c r="I310" s="18"/>
      <c r="J310" s="18"/>
      <c r="K310" s="18"/>
      <c r="L310" s="18"/>
      <c r="M310" s="18"/>
      <c r="N310" t="str">
        <f t="shared" si="6"/>
        <v/>
      </c>
      <c r="O310" t="str" cm="1">
        <f ca="1" t="array" ref="O310">_xlfn.TEXTJOIN(CHAR(10),TRUE,OFFSET(C310,0,0,MATCH(TRUE,(N311:N$1000&lt;&gt;""),0),1))</f>
        <v>（4） 支持单北斗卫星定位</v>
      </c>
    </row>
    <row r="311" ht="18" outlineLevel="1" spans="1:15">
      <c r="A311" s="16">
        <v>3</v>
      </c>
      <c r="B311" s="16" t="s">
        <v>443</v>
      </c>
      <c r="C311" s="31" t="s">
        <v>444</v>
      </c>
      <c r="D311" s="16">
        <v>3.25</v>
      </c>
      <c r="E311" s="16" t="s">
        <v>27</v>
      </c>
      <c r="F311" s="16">
        <v>1</v>
      </c>
      <c r="G311" s="16">
        <v>3.25</v>
      </c>
      <c r="H311" s="18"/>
      <c r="I311" s="18"/>
      <c r="J311" s="18"/>
      <c r="K311" s="18"/>
      <c r="L311" s="18"/>
      <c r="M311" s="18"/>
      <c r="N311" t="str">
        <f t="shared" si="6"/>
        <v>表面声速仪</v>
      </c>
      <c r="O311" t="str" cm="1">
        <f ca="1" t="array" ref="O311">_xlfn.TEXTJOIN(CHAR(10),TRUE,OFFSET(C311,0,0,MATCH(TRUE,(N312:N$1000&lt;&gt;""),0),1))</f>
        <v>（1） 量程：1400～1600m/s
（2） 声速测量精度：≤0.05m/s
（3） 声速测量分辨率：≤0.01m/s</v>
      </c>
    </row>
    <row r="312" ht="18" outlineLevel="1" spans="1:15">
      <c r="A312" s="16"/>
      <c r="B312" s="16"/>
      <c r="C312" s="31" t="s">
        <v>445</v>
      </c>
      <c r="D312" s="16"/>
      <c r="E312" s="16"/>
      <c r="F312" s="16"/>
      <c r="G312" s="16"/>
      <c r="H312" s="18"/>
      <c r="I312" s="18"/>
      <c r="J312" s="18"/>
      <c r="K312" s="18"/>
      <c r="L312" s="18"/>
      <c r="M312" s="18"/>
      <c r="N312" t="str">
        <f t="shared" si="6"/>
        <v/>
      </c>
      <c r="O312" t="str" cm="1">
        <f ca="1" t="array" ref="O312">_xlfn.TEXTJOIN(CHAR(10),TRUE,OFFSET(C312,0,0,MATCH(TRUE,(N313:N$1000&lt;&gt;""),0),1))</f>
        <v>（2） 声速测量精度：≤0.05m/s
（3） 声速测量分辨率：≤0.01m/s</v>
      </c>
    </row>
    <row r="313" ht="18" outlineLevel="1" spans="1:15">
      <c r="A313" s="16"/>
      <c r="B313" s="16"/>
      <c r="C313" s="31" t="s">
        <v>446</v>
      </c>
      <c r="D313" s="16"/>
      <c r="E313" s="16"/>
      <c r="F313" s="16"/>
      <c r="G313" s="16"/>
      <c r="H313" s="18"/>
      <c r="I313" s="18"/>
      <c r="J313" s="18"/>
      <c r="K313" s="18"/>
      <c r="L313" s="18"/>
      <c r="M313" s="18"/>
      <c r="N313" t="str">
        <f t="shared" si="6"/>
        <v/>
      </c>
      <c r="O313" t="str" cm="1">
        <f ca="1" t="array" ref="O313">_xlfn.TEXTJOIN(CHAR(10),TRUE,OFFSET(C313,0,0,MATCH(TRUE,(N314:N$1000&lt;&gt;""),0),1))</f>
        <v>（3） 声速测量分辨率：≤0.01m/s</v>
      </c>
    </row>
    <row r="314" ht="18" outlineLevel="1" spans="1:15">
      <c r="A314" s="16">
        <v>4</v>
      </c>
      <c r="B314" s="16" t="s">
        <v>447</v>
      </c>
      <c r="C314" s="31" t="s">
        <v>444</v>
      </c>
      <c r="D314" s="16">
        <v>5.85</v>
      </c>
      <c r="E314" s="16" t="s">
        <v>27</v>
      </c>
      <c r="F314" s="16">
        <v>1</v>
      </c>
      <c r="G314" s="16">
        <v>5.85</v>
      </c>
      <c r="H314" s="18"/>
      <c r="I314" s="18"/>
      <c r="J314" s="18"/>
      <c r="K314" s="18"/>
      <c r="L314" s="18"/>
      <c r="M314" s="18"/>
      <c r="N314" t="str">
        <f t="shared" si="6"/>
        <v>声速剖面仪</v>
      </c>
      <c r="O314" t="str" cm="1">
        <f ca="1" t="array" ref="O314">_xlfn.TEXTJOIN(CHAR(10),TRUE,OFFSET(C314,0,0,MATCH(TRUE,(N315:N$1000&lt;&gt;""),0),1))</f>
        <v>（1） 量程：1400～1600m/s
（2） 深度测量精度：≤±0.15m；
（3） 声速测量精度：≤±0.05m/s
（4） 声速测量分辨率：≤0.01m/s</v>
      </c>
    </row>
    <row r="315" ht="18" outlineLevel="1" spans="1:15">
      <c r="A315" s="16"/>
      <c r="B315" s="16"/>
      <c r="C315" s="31" t="s">
        <v>448</v>
      </c>
      <c r="D315" s="16"/>
      <c r="E315" s="16"/>
      <c r="F315" s="16"/>
      <c r="G315" s="16"/>
      <c r="H315" s="18"/>
      <c r="I315" s="18"/>
      <c r="J315" s="18"/>
      <c r="K315" s="18"/>
      <c r="L315" s="18"/>
      <c r="M315" s="18"/>
      <c r="N315" t="str">
        <f t="shared" si="6"/>
        <v/>
      </c>
      <c r="O315" t="str" cm="1">
        <f ca="1" t="array" ref="O315">_xlfn.TEXTJOIN(CHAR(10),TRUE,OFFSET(C315,0,0,MATCH(TRUE,(N316:N$1000&lt;&gt;""),0),1))</f>
        <v>（2） 深度测量精度：≤±0.15m；
（3） 声速测量精度：≤±0.05m/s
（4） 声速测量分辨率：≤0.01m/s</v>
      </c>
    </row>
    <row r="316" ht="18" outlineLevel="1" spans="1:15">
      <c r="A316" s="16"/>
      <c r="B316" s="16"/>
      <c r="C316" s="31" t="s">
        <v>449</v>
      </c>
      <c r="D316" s="16"/>
      <c r="E316" s="16"/>
      <c r="F316" s="16"/>
      <c r="G316" s="16"/>
      <c r="H316" s="18"/>
      <c r="I316" s="18"/>
      <c r="J316" s="18"/>
      <c r="K316" s="18"/>
      <c r="L316" s="18"/>
      <c r="M316" s="18"/>
      <c r="N316" t="str">
        <f t="shared" si="6"/>
        <v/>
      </c>
      <c r="O316" t="str" cm="1">
        <f ca="1" t="array" ref="O316">_xlfn.TEXTJOIN(CHAR(10),TRUE,OFFSET(C316,0,0,MATCH(TRUE,(N317:N$1000&lt;&gt;""),0),1))</f>
        <v>（3） 声速测量精度：≤±0.05m/s
（4） 声速测量分辨率：≤0.01m/s</v>
      </c>
    </row>
    <row r="317" ht="18" outlineLevel="1" spans="1:15">
      <c r="A317" s="16"/>
      <c r="B317" s="16"/>
      <c r="C317" s="31" t="s">
        <v>450</v>
      </c>
      <c r="D317" s="16"/>
      <c r="E317" s="16"/>
      <c r="F317" s="16"/>
      <c r="G317" s="16"/>
      <c r="H317" s="18"/>
      <c r="I317" s="18"/>
      <c r="J317" s="18"/>
      <c r="K317" s="18"/>
      <c r="L317" s="18"/>
      <c r="M317" s="18"/>
      <c r="N317" t="str">
        <f t="shared" si="6"/>
        <v/>
      </c>
      <c r="O317" t="str" cm="1">
        <f ca="1" t="array" ref="O317">_xlfn.TEXTJOIN(CHAR(10),TRUE,OFFSET(C317,0,0,MATCH(TRUE,(N318:N$1000&lt;&gt;""),0),1))</f>
        <v>（4） 声速测量分辨率：≤0.01m/s</v>
      </c>
    </row>
    <row r="318" ht="36" outlineLevel="1" spans="1:15">
      <c r="A318" s="16">
        <v>5</v>
      </c>
      <c r="B318" s="16" t="s">
        <v>451</v>
      </c>
      <c r="C318" s="31" t="s">
        <v>452</v>
      </c>
      <c r="D318" s="16">
        <v>16.9</v>
      </c>
      <c r="E318" s="16" t="s">
        <v>27</v>
      </c>
      <c r="F318" s="16">
        <v>1</v>
      </c>
      <c r="G318" s="16">
        <v>16.9</v>
      </c>
      <c r="H318" s="18"/>
      <c r="I318" s="18"/>
      <c r="J318" s="18"/>
      <c r="K318" s="18"/>
      <c r="L318" s="18"/>
      <c r="M318" s="18"/>
      <c r="N318" t="str">
        <f t="shared" si="6"/>
        <v>配套软件及附件</v>
      </c>
      <c r="O318" t="str" cm="1">
        <f ca="1" t="array" ref="O318">_xlfn.TEXTJOIN(CHAR(10),TRUE,OFFSET(C318,0,0,MATCH(TRUE,(N319:N$1000&lt;&gt;""),0),1))</f>
        <v>（1） 基站：主频≥3.8GHz；运行内存：≥32GB，内置存储：≥512GB
（2） 含外接电源：可持续供电作业4 小时；
（3） 支持全中文界面，支持数据回放功能和断面显示功能
（4） 支持声呐控制、导航采集功能，具备水位改正、声速改正及交互式滤波和自动滤波的水深编辑功能等多波束数据后处理功能；
（5） 支持碍航物自动识别功能，对于高于河床指定标高，具有特征的块石、铁锚、沉船等碍航物，实时扫测分析，精准识别该碍航物所处的位置、标记碍航物，建立碍航物识别模型。</v>
      </c>
    </row>
    <row r="319" ht="18" outlineLevel="1" spans="1:15">
      <c r="A319" s="16"/>
      <c r="B319" s="16"/>
      <c r="C319" s="31" t="s">
        <v>453</v>
      </c>
      <c r="D319" s="16"/>
      <c r="E319" s="16"/>
      <c r="F319" s="16"/>
      <c r="G319" s="16"/>
      <c r="H319" s="18"/>
      <c r="I319" s="18"/>
      <c r="J319" s="18"/>
      <c r="K319" s="18"/>
      <c r="L319" s="18"/>
      <c r="M319" s="18"/>
      <c r="N319" t="str">
        <f t="shared" si="6"/>
        <v/>
      </c>
      <c r="O319" t="str" cm="1">
        <f ca="1" t="array" ref="O319">_xlfn.TEXTJOIN(CHAR(10),TRUE,OFFSET(C319,0,0,MATCH(TRUE,(N320:N$1000&lt;&gt;""),0),1))</f>
        <v>（2） 含外接电源：可持续供电作业4 小时；
（3） 支持全中文界面，支持数据回放功能和断面显示功能
（4） 支持声呐控制、导航采集功能，具备水位改正、声速改正及交互式滤波和自动滤波的水深编辑功能等多波束数据后处理功能；
（5） 支持碍航物自动识别功能，对于高于河床指定标高，具有特征的块石、铁锚、沉船等碍航物，实时扫测分析，精准识别该碍航物所处的位置、标记碍航物，建立碍航物识别模型。</v>
      </c>
    </row>
    <row r="320" ht="36" outlineLevel="1" spans="1:15">
      <c r="A320" s="16"/>
      <c r="B320" s="16"/>
      <c r="C320" s="31" t="s">
        <v>454</v>
      </c>
      <c r="D320" s="16"/>
      <c r="E320" s="16"/>
      <c r="F320" s="16"/>
      <c r="G320" s="16"/>
      <c r="H320" s="18"/>
      <c r="I320" s="18"/>
      <c r="J320" s="18"/>
      <c r="K320" s="18"/>
      <c r="L320" s="18"/>
      <c r="M320" s="18"/>
      <c r="N320" t="str">
        <f t="shared" si="6"/>
        <v/>
      </c>
      <c r="O320" t="str" cm="1">
        <f ca="1" t="array" ref="O320">_xlfn.TEXTJOIN(CHAR(10),TRUE,OFFSET(C320,0,0,MATCH(TRUE,(N321:N$1000&lt;&gt;""),0),1))</f>
        <v>（3） 支持全中文界面，支持数据回放功能和断面显示功能
（4） 支持声呐控制、导航采集功能，具备水位改正、声速改正及交互式滤波和自动滤波的水深编辑功能等多波束数据后处理功能；
（5） 支持碍航物自动识别功能，对于高于河床指定标高，具有特征的块石、铁锚、沉船等碍航物，实时扫测分析，精准识别该碍航物所处的位置、标记碍航物，建立碍航物识别模型。</v>
      </c>
    </row>
    <row r="321" ht="53" outlineLevel="1" spans="1:15">
      <c r="A321" s="16"/>
      <c r="B321" s="16"/>
      <c r="C321" s="31" t="s">
        <v>455</v>
      </c>
      <c r="D321" s="16"/>
      <c r="E321" s="16"/>
      <c r="F321" s="16"/>
      <c r="G321" s="16"/>
      <c r="H321" s="18"/>
      <c r="I321" s="18"/>
      <c r="J321" s="18"/>
      <c r="K321" s="18"/>
      <c r="L321" s="18"/>
      <c r="M321" s="18"/>
      <c r="N321" t="str">
        <f t="shared" si="6"/>
        <v/>
      </c>
      <c r="O321" t="str" cm="1">
        <f ca="1" t="array" ref="O321">_xlfn.TEXTJOIN(CHAR(10),TRUE,OFFSET(C321,0,0,MATCH(TRUE,(N322:N$1000&lt;&gt;""),0),1))</f>
        <v>（4） 支持声呐控制、导航采集功能，具备水位改正、声速改正及交互式滤波和自动滤波的水深编辑功能等多波束数据后处理功能；
（5） 支持碍航物自动识别功能，对于高于河床指定标高，具有特征的块石、铁锚、沉船等碍航物，实时扫测分析，精准识别该碍航物所处的位置、标记碍航物，建立碍航物识别模型。</v>
      </c>
    </row>
    <row r="322" ht="71" outlineLevel="1" spans="1:15">
      <c r="A322" s="16"/>
      <c r="B322" s="16"/>
      <c r="C322" s="31" t="s">
        <v>456</v>
      </c>
      <c r="D322" s="16"/>
      <c r="E322" s="16"/>
      <c r="F322" s="16"/>
      <c r="G322" s="16"/>
      <c r="H322" s="18"/>
      <c r="I322" s="18"/>
      <c r="J322" s="18"/>
      <c r="K322" s="18"/>
      <c r="L322" s="18"/>
      <c r="M322" s="18"/>
      <c r="N322" t="str">
        <f t="shared" si="6"/>
        <v/>
      </c>
      <c r="O322" t="str" cm="1">
        <f ca="1" t="array" ref="O322">_xlfn.TEXTJOIN(CHAR(10),TRUE,OFFSET(C322,0,0,MATCH(TRUE,(N323:N$1000&lt;&gt;""),0),1))</f>
        <v>（5） 支持碍航物自动识别功能，对于高于河床指定标高，具有特征的块石、铁锚、沉船等碍航物，实时扫测分析，精准识别该碍航物所处的位置、标记碍航物，建立碍航物识别模型。</v>
      </c>
    </row>
    <row r="323" ht="18" outlineLevel="1" spans="1:15">
      <c r="A323" s="11" t="s">
        <v>457</v>
      </c>
      <c r="B323" s="11" t="s">
        <v>458</v>
      </c>
      <c r="C323" s="13"/>
      <c r="D323" s="11"/>
      <c r="E323" s="11"/>
      <c r="F323" s="11"/>
      <c r="G323" s="11"/>
      <c r="H323" s="23"/>
      <c r="I323" s="23"/>
      <c r="J323" s="23"/>
      <c r="K323" s="23"/>
      <c r="L323" s="23"/>
      <c r="M323" s="23"/>
      <c r="N323" t="str">
        <f t="shared" si="6"/>
        <v>双频测深仪</v>
      </c>
      <c r="O323" t="str" cm="1">
        <f ca="1" t="array" ref="O323">_xlfn.TEXTJOIN(CHAR(10),TRUE,OFFSET(C323,0,0,MATCH(TRUE,(N324:N$1000&lt;&gt;""),0),1))</f>
        <v/>
      </c>
    </row>
    <row r="324" ht="36" outlineLevel="1" spans="1:15">
      <c r="A324" s="16">
        <v>1</v>
      </c>
      <c r="B324" s="16" t="s">
        <v>459</v>
      </c>
      <c r="C324" s="31" t="s">
        <v>460</v>
      </c>
      <c r="D324" s="16">
        <v>16.2</v>
      </c>
      <c r="E324" s="16" t="s">
        <v>27</v>
      </c>
      <c r="F324" s="16">
        <v>1</v>
      </c>
      <c r="G324" s="16">
        <v>16.2</v>
      </c>
      <c r="H324" s="18"/>
      <c r="I324" s="18"/>
      <c r="J324" s="18"/>
      <c r="K324" s="18"/>
      <c r="L324" s="18"/>
      <c r="M324" s="18"/>
      <c r="N324" t="str">
        <f t="shared" si="6"/>
        <v>双频测深</v>
      </c>
      <c r="O324" t="str" cm="1">
        <f ca="1" t="array" ref="O324">_xlfn.TEXTJOIN(CHAR(10),TRUE,OFFSET(C324,0,0,MATCH(TRUE,(N325:N$1000&lt;&gt;""),0),1))</f>
        <v>（1） 工作频率：高频≤210KHz、低频≤25KHz；
（2） 波束角：高频≤8°，低频≤24°；
（3） 测深范围：高频≥300m，低频≥1200m；
（4） 分辨率：≤1cm；
（5） 测深精度：≤±1cm+0.1%D@200KHz；≤±10cm+0.1%D@20KHz；
（6） 电源：直流11～36V;交流220V，50～60Hz；
（7） 显示屏幕：≥10寸；
（8） 外部接口：≥5个（须包含USB、VGA或HDMI、RS232）；
（9） CPU：主频≥1.5GHz；运行内存：≥2GB，内置存储：≥32GB
（10） 配单北斗定位导航系统
（11） 测深仪包含记录器、换能器和测深杆，测深杆采用不锈钢防腐蚀材料。
  (12) 含工作船侧面改装支架及其附件</v>
      </c>
    </row>
    <row r="325" ht="18" outlineLevel="1" spans="1:15">
      <c r="A325" s="16"/>
      <c r="B325" s="16"/>
      <c r="C325" s="31" t="s">
        <v>461</v>
      </c>
      <c r="D325" s="16"/>
      <c r="E325" s="16"/>
      <c r="F325" s="16"/>
      <c r="G325" s="16"/>
      <c r="H325" s="18"/>
      <c r="I325" s="18"/>
      <c r="J325" s="18"/>
      <c r="K325" s="18"/>
      <c r="L325" s="18"/>
      <c r="M325" s="18"/>
      <c r="N325" t="str">
        <f t="shared" si="6"/>
        <v/>
      </c>
      <c r="O325" t="str" cm="1">
        <f ca="1" t="array" ref="O325">_xlfn.TEXTJOIN(CHAR(10),TRUE,OFFSET(C325,0,0,MATCH(TRUE,(N326:N$1000&lt;&gt;""),0),1))</f>
        <v>（2） 波束角：高频≤8°，低频≤24°；
（3） 测深范围：高频≥300m，低频≥1200m；
（4） 分辨率：≤1cm；
（5） 测深精度：≤±1cm+0.1%D@200KHz；≤±10cm+0.1%D@20KHz；
（6） 电源：直流11～36V;交流220V，50～60Hz；
（7） 显示屏幕：≥10寸；
（8） 外部接口：≥5个（须包含USB、VGA或HDMI、RS232）；
（9） CPU：主频≥1.5GHz；运行内存：≥2GB，内置存储：≥32GB
（10） 配单北斗定位导航系统
（11） 测深仪包含记录器、换能器和测深杆，测深杆采用不锈钢防腐蚀材料。
  (12) 含工作船侧面改装支架及其附件</v>
      </c>
    </row>
    <row r="326" ht="18" outlineLevel="1" spans="1:15">
      <c r="A326" s="16"/>
      <c r="B326" s="16"/>
      <c r="C326" s="31" t="s">
        <v>462</v>
      </c>
      <c r="D326" s="16"/>
      <c r="E326" s="16"/>
      <c r="F326" s="16"/>
      <c r="G326" s="16"/>
      <c r="H326" s="18"/>
      <c r="I326" s="18"/>
      <c r="J326" s="18"/>
      <c r="K326" s="18"/>
      <c r="L326" s="18"/>
      <c r="M326" s="18"/>
      <c r="N326" t="str">
        <f t="shared" si="6"/>
        <v/>
      </c>
      <c r="O326" t="str" cm="1">
        <f ca="1" t="array" ref="O326">_xlfn.TEXTJOIN(CHAR(10),TRUE,OFFSET(C326,0,0,MATCH(TRUE,(N327:N$1000&lt;&gt;""),0),1))</f>
        <v>（3） 测深范围：高频≥300m，低频≥1200m；
（4） 分辨率：≤1cm；
（5） 测深精度：≤±1cm+0.1%D@200KHz；≤±10cm+0.1%D@20KHz；
（6） 电源：直流11～36V;交流220V，50～60Hz；
（7） 显示屏幕：≥10寸；
（8） 外部接口：≥5个（须包含USB、VGA或HDMI、RS232）；
（9） CPU：主频≥1.5GHz；运行内存：≥2GB，内置存储：≥32GB
（10） 配单北斗定位导航系统
（11） 测深仪包含记录器、换能器和测深杆，测深杆采用不锈钢防腐蚀材料。
  (12) 含工作船侧面改装支架及其附件</v>
      </c>
    </row>
    <row r="327" ht="18" outlineLevel="1" spans="1:15">
      <c r="A327" s="16"/>
      <c r="B327" s="16"/>
      <c r="C327" s="31" t="s">
        <v>463</v>
      </c>
      <c r="D327" s="16"/>
      <c r="E327" s="16"/>
      <c r="F327" s="16"/>
      <c r="G327" s="16"/>
      <c r="H327" s="18"/>
      <c r="I327" s="18"/>
      <c r="J327" s="18"/>
      <c r="K327" s="18"/>
      <c r="L327" s="18"/>
      <c r="M327" s="18"/>
      <c r="N327" t="str">
        <f t="shared" si="6"/>
        <v/>
      </c>
      <c r="O327" t="str" cm="1">
        <f ca="1" t="array" ref="O327">_xlfn.TEXTJOIN(CHAR(10),TRUE,OFFSET(C327,0,0,MATCH(TRUE,(N328:N$1000&lt;&gt;""),0),1))</f>
        <v>（4） 分辨率：≤1cm；
（5） 测深精度：≤±1cm+0.1%D@200KHz；≤±10cm+0.1%D@20KHz；
（6） 电源：直流11～36V;交流220V，50～60Hz；
（7） 显示屏幕：≥10寸；
（8） 外部接口：≥5个（须包含USB、VGA或HDMI、RS232）；
（9） CPU：主频≥1.5GHz；运行内存：≥2GB，内置存储：≥32GB
（10） 配单北斗定位导航系统
（11） 测深仪包含记录器、换能器和测深杆，测深杆采用不锈钢防腐蚀材料。
  (12) 含工作船侧面改装支架及其附件</v>
      </c>
    </row>
    <row r="328" ht="36" outlineLevel="1" spans="1:15">
      <c r="A328" s="16"/>
      <c r="B328" s="16"/>
      <c r="C328" s="31" t="s">
        <v>464</v>
      </c>
      <c r="D328" s="16"/>
      <c r="E328" s="16"/>
      <c r="F328" s="16"/>
      <c r="G328" s="16"/>
      <c r="H328" s="18"/>
      <c r="I328" s="18"/>
      <c r="J328" s="18"/>
      <c r="K328" s="18"/>
      <c r="L328" s="18"/>
      <c r="M328" s="18"/>
      <c r="N328" t="str">
        <f t="shared" si="6"/>
        <v/>
      </c>
      <c r="O328" t="str" cm="1">
        <f ca="1" t="array" ref="O328">_xlfn.TEXTJOIN(CHAR(10),TRUE,OFFSET(C328,0,0,MATCH(TRUE,(N329:N$1000&lt;&gt;""),0),1))</f>
        <v>（5） 测深精度：≤±1cm+0.1%D@200KHz；≤±10cm+0.1%D@20KHz；
（6） 电源：直流11～36V;交流220V，50～60Hz；
（7） 显示屏幕：≥10寸；
（8） 外部接口：≥5个（须包含USB、VGA或HDMI、RS232）；
（9） CPU：主频≥1.5GHz；运行内存：≥2GB，内置存储：≥32GB
（10） 配单北斗定位导航系统
（11） 测深仪包含记录器、换能器和测深杆，测深杆采用不锈钢防腐蚀材料。
  (12) 含工作船侧面改装支架及其附件</v>
      </c>
    </row>
    <row r="329" ht="18" outlineLevel="1" spans="1:15">
      <c r="A329" s="16"/>
      <c r="B329" s="16"/>
      <c r="C329" s="31" t="s">
        <v>465</v>
      </c>
      <c r="D329" s="16"/>
      <c r="E329" s="16"/>
      <c r="F329" s="16"/>
      <c r="G329" s="16"/>
      <c r="H329" s="18"/>
      <c r="I329" s="18"/>
      <c r="J329" s="18"/>
      <c r="K329" s="18"/>
      <c r="L329" s="18"/>
      <c r="M329" s="18"/>
      <c r="N329" t="str">
        <f t="shared" si="6"/>
        <v/>
      </c>
      <c r="O329" t="str" cm="1">
        <f ca="1" t="array" ref="O329">_xlfn.TEXTJOIN(CHAR(10),TRUE,OFFSET(C329,0,0,MATCH(TRUE,(N330:N$1000&lt;&gt;""),0),1))</f>
        <v>（6） 电源：直流11～36V;交流220V，50～60Hz；
（7） 显示屏幕：≥10寸；
（8） 外部接口：≥5个（须包含USB、VGA或HDMI、RS232）；
（9） CPU：主频≥1.5GHz；运行内存：≥2GB，内置存储：≥32GB
（10） 配单北斗定位导航系统
（11） 测深仪包含记录器、换能器和测深杆，测深杆采用不锈钢防腐蚀材料。
  (12) 含工作船侧面改装支架及其附件</v>
      </c>
    </row>
    <row r="330" ht="18" outlineLevel="1" spans="1:15">
      <c r="A330" s="16"/>
      <c r="B330" s="16"/>
      <c r="C330" s="31" t="s">
        <v>466</v>
      </c>
      <c r="D330" s="16"/>
      <c r="E330" s="16"/>
      <c r="F330" s="16"/>
      <c r="G330" s="16"/>
      <c r="H330" s="18"/>
      <c r="I330" s="18"/>
      <c r="J330" s="18"/>
      <c r="K330" s="18"/>
      <c r="L330" s="18"/>
      <c r="M330" s="18"/>
      <c r="N330" t="str">
        <f t="shared" si="6"/>
        <v/>
      </c>
      <c r="O330" t="str" cm="1">
        <f ca="1" t="array" ref="O330">_xlfn.TEXTJOIN(CHAR(10),TRUE,OFFSET(C330,0,0,MATCH(TRUE,(N331:N$1000&lt;&gt;""),0),1))</f>
        <v>（7） 显示屏幕：≥10寸；
（8） 外部接口：≥5个（须包含USB、VGA或HDMI、RS232）；
（9） CPU：主频≥1.5GHz；运行内存：≥2GB，内置存储：≥32GB
（10） 配单北斗定位导航系统
（11） 测深仪包含记录器、换能器和测深杆，测深杆采用不锈钢防腐蚀材料。
  (12) 含工作船侧面改装支架及其附件</v>
      </c>
    </row>
    <row r="331" ht="36" outlineLevel="1" spans="1:15">
      <c r="A331" s="16"/>
      <c r="B331" s="16"/>
      <c r="C331" s="31" t="s">
        <v>467</v>
      </c>
      <c r="D331" s="16"/>
      <c r="E331" s="16"/>
      <c r="F331" s="16"/>
      <c r="G331" s="16"/>
      <c r="H331" s="18"/>
      <c r="I331" s="18"/>
      <c r="J331" s="18"/>
      <c r="K331" s="18"/>
      <c r="L331" s="18"/>
      <c r="M331" s="18"/>
      <c r="N331" t="str">
        <f t="shared" si="6"/>
        <v/>
      </c>
      <c r="O331" t="str" cm="1">
        <f ca="1" t="array" ref="O331">_xlfn.TEXTJOIN(CHAR(10),TRUE,OFFSET(C331,0,0,MATCH(TRUE,(N332:N$1000&lt;&gt;""),0),1))</f>
        <v>（8） 外部接口：≥5个（须包含USB、VGA或HDMI、RS232）；
（9） CPU：主频≥1.5GHz；运行内存：≥2GB，内置存储：≥32GB
（10） 配单北斗定位导航系统
（11） 测深仪包含记录器、换能器和测深杆，测深杆采用不锈钢防腐蚀材料。
  (12) 含工作船侧面改装支架及其附件</v>
      </c>
    </row>
    <row r="332" ht="36" outlineLevel="1" spans="1:15">
      <c r="A332" s="16"/>
      <c r="B332" s="16"/>
      <c r="C332" s="31" t="s">
        <v>468</v>
      </c>
      <c r="D332" s="16"/>
      <c r="E332" s="16"/>
      <c r="F332" s="16"/>
      <c r="G332" s="16"/>
      <c r="H332" s="18"/>
      <c r="I332" s="18"/>
      <c r="J332" s="18"/>
      <c r="K332" s="18"/>
      <c r="L332" s="18"/>
      <c r="M332" s="18"/>
      <c r="N332" t="str">
        <f t="shared" si="6"/>
        <v/>
      </c>
      <c r="O332" t="str" cm="1">
        <f ca="1" t="array" ref="O332">_xlfn.TEXTJOIN(CHAR(10),TRUE,OFFSET(C332,0,0,MATCH(TRUE,(N333:N$1000&lt;&gt;""),0),1))</f>
        <v>（9） CPU：主频≥1.5GHz；运行内存：≥2GB，内置存储：≥32GB
（10） 配单北斗定位导航系统
（11） 测深仪包含记录器、换能器和测深杆，测深杆采用不锈钢防腐蚀材料。
  (12) 含工作船侧面改装支架及其附件</v>
      </c>
    </row>
    <row r="333" ht="18" outlineLevel="1" spans="1:15">
      <c r="A333" s="16"/>
      <c r="B333" s="16"/>
      <c r="C333" s="31" t="s">
        <v>469</v>
      </c>
      <c r="D333" s="16"/>
      <c r="E333" s="16"/>
      <c r="F333" s="16"/>
      <c r="G333" s="16"/>
      <c r="H333" s="18"/>
      <c r="I333" s="18"/>
      <c r="J333" s="18"/>
      <c r="K333" s="18"/>
      <c r="L333" s="18"/>
      <c r="M333" s="18"/>
      <c r="N333" t="str">
        <f t="shared" si="6"/>
        <v/>
      </c>
      <c r="O333" t="str" cm="1">
        <f ca="1" t="array" ref="O333">_xlfn.TEXTJOIN(CHAR(10),TRUE,OFFSET(C333,0,0,MATCH(TRUE,(N334:N$1000&lt;&gt;""),0),1))</f>
        <v>（10） 配单北斗定位导航系统
（11） 测深仪包含记录器、换能器和测深杆，测深杆采用不锈钢防腐蚀材料。
  (12) 含工作船侧面改装支架及其附件</v>
      </c>
    </row>
    <row r="334" ht="36" outlineLevel="1" spans="1:15">
      <c r="A334" s="16"/>
      <c r="B334" s="16"/>
      <c r="C334" s="31" t="s">
        <v>470</v>
      </c>
      <c r="D334" s="16"/>
      <c r="E334" s="16"/>
      <c r="F334" s="16"/>
      <c r="G334" s="16"/>
      <c r="H334" s="18"/>
      <c r="I334" s="18"/>
      <c r="J334" s="18"/>
      <c r="K334" s="18"/>
      <c r="L334" s="18"/>
      <c r="M334" s="18"/>
      <c r="N334" t="str">
        <f t="shared" si="6"/>
        <v/>
      </c>
      <c r="O334" t="str" cm="1">
        <f ca="1" t="array" ref="O334">_xlfn.TEXTJOIN(CHAR(10),TRUE,OFFSET(C334,0,0,MATCH(TRUE,(N335:N$1000&lt;&gt;""),0),1))</f>
        <v>（11） 测深仪包含记录器、换能器和测深杆，测深杆采用不锈钢防腐蚀材料。
  (12) 含工作船侧面改装支架及其附件</v>
      </c>
    </row>
    <row r="335" ht="18" outlineLevel="1" spans="1:15">
      <c r="A335" s="16"/>
      <c r="B335" s="16"/>
      <c r="C335" s="31" t="s">
        <v>471</v>
      </c>
      <c r="D335" s="16"/>
      <c r="E335" s="16"/>
      <c r="F335" s="16"/>
      <c r="G335" s="16"/>
      <c r="H335" s="18"/>
      <c r="I335" s="18"/>
      <c r="J335" s="18"/>
      <c r="K335" s="18"/>
      <c r="L335" s="18"/>
      <c r="M335" s="18"/>
      <c r="N335" t="str">
        <f t="shared" si="6"/>
        <v/>
      </c>
      <c r="O335" t="str" cm="1">
        <f ca="1" t="array" ref="O335">_xlfn.TEXTJOIN(CHAR(10),TRUE,OFFSET(C335,0,0,MATCH(TRUE,(N336:N$1000&lt;&gt;""),0),1))</f>
        <v>  (12) 含工作船侧面改装支架及其附件</v>
      </c>
    </row>
    <row r="336" ht="36" outlineLevel="1" spans="1:15">
      <c r="A336" s="16">
        <v>2</v>
      </c>
      <c r="B336" s="16" t="s">
        <v>438</v>
      </c>
      <c r="C336" s="31" t="s">
        <v>439</v>
      </c>
      <c r="D336" s="16">
        <v>37.7</v>
      </c>
      <c r="E336" s="16" t="s">
        <v>27</v>
      </c>
      <c r="F336" s="16">
        <v>1</v>
      </c>
      <c r="G336" s="16">
        <v>37.7</v>
      </c>
      <c r="H336" s="18"/>
      <c r="I336" s="18"/>
      <c r="J336" s="18"/>
      <c r="K336" s="18"/>
      <c r="L336" s="18"/>
      <c r="M336" s="18"/>
      <c r="N336" t="str">
        <f t="shared" si="6"/>
        <v>惯导系统</v>
      </c>
      <c r="O336" t="str" cm="1">
        <f ca="1" t="array" ref="O336">_xlfn.TEXTJOIN(CHAR(10),TRUE,OFFSET(C336,0,0,MATCH(TRUE,(N337:N$1000&lt;&gt;""),0),1))</f>
        <v>（1） 姿态精度（RMC）:横摇精度：≤0.03°，纵摇精度：≤0.03°，涌浪精度：≤5cm
（2） 航向精度：≤0.1°（2m基线）
（3） RTK位置精度：水平≤±2cm+1ppmD；高程精度≤±3cm+1ppmD
（4） 支持单北斗卫星定位</v>
      </c>
    </row>
    <row r="337" ht="18" outlineLevel="1" spans="1:15">
      <c r="A337" s="16"/>
      <c r="B337" s="16"/>
      <c r="C337" s="31" t="s">
        <v>440</v>
      </c>
      <c r="D337" s="16"/>
      <c r="E337" s="16"/>
      <c r="F337" s="16"/>
      <c r="G337" s="16"/>
      <c r="H337" s="18"/>
      <c r="I337" s="18"/>
      <c r="J337" s="18"/>
      <c r="K337" s="18"/>
      <c r="L337" s="18"/>
      <c r="M337" s="18"/>
      <c r="N337" t="str">
        <f t="shared" si="6"/>
        <v/>
      </c>
      <c r="O337" t="str" cm="1">
        <f ca="1" t="array" ref="O337">_xlfn.TEXTJOIN(CHAR(10),TRUE,OFFSET(C337,0,0,MATCH(TRUE,(N338:N$1000&lt;&gt;""),0),1))</f>
        <v>（2） 航向精度：≤0.1°（2m基线）
（3） RTK位置精度：水平≤±2cm+1ppmD；高程精度≤±3cm+1ppmD
（4） 支持单北斗卫星定位</v>
      </c>
    </row>
    <row r="338" ht="36" outlineLevel="1" spans="1:15">
      <c r="A338" s="16"/>
      <c r="B338" s="16"/>
      <c r="C338" s="31" t="s">
        <v>441</v>
      </c>
      <c r="D338" s="16"/>
      <c r="E338" s="16"/>
      <c r="F338" s="16"/>
      <c r="G338" s="16"/>
      <c r="H338" s="18"/>
      <c r="I338" s="18"/>
      <c r="J338" s="18"/>
      <c r="K338" s="18"/>
      <c r="L338" s="18"/>
      <c r="M338" s="18"/>
      <c r="N338" t="str">
        <f t="shared" si="6"/>
        <v/>
      </c>
      <c r="O338" t="str" cm="1">
        <f ca="1" t="array" ref="O338">_xlfn.TEXTJOIN(CHAR(10),TRUE,OFFSET(C338,0,0,MATCH(TRUE,(N339:N$1000&lt;&gt;""),0),1))</f>
        <v>（3） RTK位置精度：水平≤±2cm+1ppmD；高程精度≤±3cm+1ppmD
（4） 支持单北斗卫星定位</v>
      </c>
    </row>
    <row r="339" ht="18" outlineLevel="1" spans="1:15">
      <c r="A339" s="16"/>
      <c r="B339" s="16"/>
      <c r="C339" s="31" t="s">
        <v>442</v>
      </c>
      <c r="D339" s="16"/>
      <c r="E339" s="16"/>
      <c r="F339" s="16"/>
      <c r="G339" s="16"/>
      <c r="H339" s="18"/>
      <c r="I339" s="18"/>
      <c r="J339" s="18"/>
      <c r="K339" s="18"/>
      <c r="L339" s="18"/>
      <c r="M339" s="18"/>
      <c r="N339" t="str">
        <f t="shared" si="6"/>
        <v/>
      </c>
      <c r="O339" t="str" cm="1">
        <f ca="1" t="array" ref="O339">_xlfn.TEXTJOIN(CHAR(10),TRUE,OFFSET(C339,0,0,MATCH(TRUE,(N340:N$1000&lt;&gt;""),0),1))</f>
        <v>（4） 支持单北斗卫星定位</v>
      </c>
    </row>
    <row r="340" ht="53" outlineLevel="1" spans="1:15">
      <c r="A340" s="16">
        <v>3</v>
      </c>
      <c r="B340" s="16" t="s">
        <v>472</v>
      </c>
      <c r="C340" s="31" t="s">
        <v>473</v>
      </c>
      <c r="D340" s="16">
        <v>1.15</v>
      </c>
      <c r="E340" s="16" t="s">
        <v>27</v>
      </c>
      <c r="F340" s="16">
        <v>1</v>
      </c>
      <c r="G340" s="16">
        <v>1.15</v>
      </c>
      <c r="H340" s="18"/>
      <c r="I340" s="18"/>
      <c r="J340" s="18"/>
      <c r="K340" s="18"/>
      <c r="L340" s="18"/>
      <c r="M340" s="18"/>
      <c r="N340" t="str">
        <f t="shared" si="6"/>
        <v>配套软件</v>
      </c>
      <c r="O340" t="str" cm="1">
        <f ca="1" t="array" ref="O340">_xlfn.TEXTJOIN(CHAR(10),TRUE,OFFSET(C340,0,0,MATCH(TRUE,(N341:N$1000&lt;&gt;""),0),1))</f>
        <v>（1） 测深仪软件具有自动测量功能，能够在多个布线区域进行自动测量，能导出org、txt、csv等多种格式的原始数据；
（2） 支持处理水深数据，能对数据进行坐标转换参数、水深延迟、动态吃水、验潮等多种改正；
（3） 能够显示深度颜色功能，可根据不同水深显示测量点的深度颜色
（4） 能够进行点符号和线符号的绘制和管理管理，可以对点符号和线符号进行绘制、自定义和编辑；
（5） 支持数据回放，可以对测量数据进行回放，并对回放的速度进行调节控制；
（6） 具有底图旋转功能，可以点击快捷图标方便的进行底图旋转；
（7） 原始数据采用数据库存储方式，可自定义查看和导出；
（8） 具有多种航向计算方式，可选择罗经、HDT数据、北斗数据作为航向来源。</v>
      </c>
    </row>
    <row r="341" ht="53" outlineLevel="1" spans="1:15">
      <c r="A341" s="16"/>
      <c r="B341" s="16"/>
      <c r="C341" s="31" t="s">
        <v>474</v>
      </c>
      <c r="D341" s="16"/>
      <c r="E341" s="16"/>
      <c r="F341" s="16"/>
      <c r="G341" s="16"/>
      <c r="H341" s="18"/>
      <c r="I341" s="18"/>
      <c r="J341" s="18"/>
      <c r="K341" s="18"/>
      <c r="L341" s="18"/>
      <c r="M341" s="18"/>
      <c r="N341" t="str">
        <f t="shared" si="6"/>
        <v/>
      </c>
      <c r="O341" t="str" cm="1">
        <f ca="1" t="array" ref="O341">_xlfn.TEXTJOIN(CHAR(10),TRUE,OFFSET(C341,0,0,MATCH(TRUE,(N342:N$1000&lt;&gt;""),0),1))</f>
        <v>（2） 支持处理水深数据，能对数据进行坐标转换参数、水深延迟、动态吃水、验潮等多种改正；
（3） 能够显示深度颜色功能，可根据不同水深显示测量点的深度颜色
（4） 能够进行点符号和线符号的绘制和管理管理，可以对点符号和线符号进行绘制、自定义和编辑；
（5） 支持数据回放，可以对测量数据进行回放，并对回放的速度进行调节控制；
（6） 具有底图旋转功能，可以点击快捷图标方便的进行底图旋转；
（7） 原始数据采用数据库存储方式，可自定义查看和导出；
（8） 具有多种航向计算方式，可选择罗经、HDT数据、北斗数据作为航向来源。</v>
      </c>
    </row>
    <row r="342" ht="36" outlineLevel="1" spans="1:15">
      <c r="A342" s="16"/>
      <c r="B342" s="16"/>
      <c r="C342" s="31" t="s">
        <v>475</v>
      </c>
      <c r="D342" s="16"/>
      <c r="E342" s="16"/>
      <c r="F342" s="16"/>
      <c r="G342" s="16"/>
      <c r="H342" s="18"/>
      <c r="I342" s="18"/>
      <c r="J342" s="18"/>
      <c r="K342" s="18"/>
      <c r="L342" s="18"/>
      <c r="M342" s="18"/>
      <c r="N342" t="str">
        <f t="shared" si="6"/>
        <v/>
      </c>
      <c r="O342" t="str" cm="1">
        <f ca="1" t="array" ref="O342">_xlfn.TEXTJOIN(CHAR(10),TRUE,OFFSET(C342,0,0,MATCH(TRUE,(N343:N$1000&lt;&gt;""),0),1))</f>
        <v>（3） 能够显示深度颜色功能，可根据不同水深显示测量点的深度颜色
（4） 能够进行点符号和线符号的绘制和管理管理，可以对点符号和线符号进行绘制、自定义和编辑；
（5） 支持数据回放，可以对测量数据进行回放，并对回放的速度进行调节控制；
（6） 具有底图旋转功能，可以点击快捷图标方便的进行底图旋转；
（7） 原始数据采用数据库存储方式，可自定义查看和导出；
（8） 具有多种航向计算方式，可选择罗经、HDT数据、北斗数据作为航向来源。</v>
      </c>
    </row>
    <row r="343" ht="53" outlineLevel="1" spans="1:15">
      <c r="A343" s="16"/>
      <c r="B343" s="16"/>
      <c r="C343" s="31" t="s">
        <v>476</v>
      </c>
      <c r="D343" s="16"/>
      <c r="E343" s="16"/>
      <c r="F343" s="16"/>
      <c r="G343" s="16"/>
      <c r="H343" s="18"/>
      <c r="I343" s="18"/>
      <c r="J343" s="18"/>
      <c r="K343" s="18"/>
      <c r="L343" s="18"/>
      <c r="M343" s="18"/>
      <c r="N343" t="str">
        <f t="shared" si="6"/>
        <v/>
      </c>
      <c r="O343" t="str" cm="1">
        <f ca="1" t="array" ref="O343">_xlfn.TEXTJOIN(CHAR(10),TRUE,OFFSET(C343,0,0,MATCH(TRUE,(N344:N$1000&lt;&gt;""),0),1))</f>
        <v>（4） 能够进行点符号和线符号的绘制和管理管理，可以对点符号和线符号进行绘制、自定义和编辑；
（5） 支持数据回放，可以对测量数据进行回放，并对回放的速度进行调节控制；
（6） 具有底图旋转功能，可以点击快捷图标方便的进行底图旋转；
（7） 原始数据采用数据库存储方式，可自定义查看和导出；
（8） 具有多种航向计算方式，可选择罗经、HDT数据、北斗数据作为航向来源。</v>
      </c>
    </row>
    <row r="344" ht="36" outlineLevel="1" spans="1:15">
      <c r="A344" s="16"/>
      <c r="B344" s="16"/>
      <c r="C344" s="31" t="s">
        <v>477</v>
      </c>
      <c r="D344" s="16"/>
      <c r="E344" s="16"/>
      <c r="F344" s="16"/>
      <c r="G344" s="16"/>
      <c r="H344" s="18"/>
      <c r="I344" s="18"/>
      <c r="J344" s="18"/>
      <c r="K344" s="18"/>
      <c r="L344" s="18"/>
      <c r="M344" s="18"/>
      <c r="N344" t="str">
        <f t="shared" si="6"/>
        <v/>
      </c>
      <c r="O344" t="str" cm="1">
        <f ca="1" t="array" ref="O344">_xlfn.TEXTJOIN(CHAR(10),TRUE,OFFSET(C344,0,0,MATCH(TRUE,(N345:N$1000&lt;&gt;""),0),1))</f>
        <v>（5） 支持数据回放，可以对测量数据进行回放，并对回放的速度进行调节控制；
（6） 具有底图旋转功能，可以点击快捷图标方便的进行底图旋转；
（7） 原始数据采用数据库存储方式，可自定义查看和导出；
（8） 具有多种航向计算方式，可选择罗经、HDT数据、北斗数据作为航向来源。</v>
      </c>
    </row>
    <row r="345" ht="36" outlineLevel="1" spans="1:15">
      <c r="A345" s="16"/>
      <c r="B345" s="16"/>
      <c r="C345" s="31" t="s">
        <v>478</v>
      </c>
      <c r="D345" s="16"/>
      <c r="E345" s="16"/>
      <c r="F345" s="16"/>
      <c r="G345" s="16"/>
      <c r="H345" s="18"/>
      <c r="I345" s="18"/>
      <c r="J345" s="18"/>
      <c r="K345" s="18"/>
      <c r="L345" s="18"/>
      <c r="M345" s="18"/>
      <c r="N345" t="str">
        <f t="shared" si="6"/>
        <v/>
      </c>
      <c r="O345" t="str" cm="1">
        <f ca="1" t="array" ref="O345">_xlfn.TEXTJOIN(CHAR(10),TRUE,OFFSET(C345,0,0,MATCH(TRUE,(N346:N$1000&lt;&gt;""),0),1))</f>
        <v>（6） 具有底图旋转功能，可以点击快捷图标方便的进行底图旋转；
（7） 原始数据采用数据库存储方式，可自定义查看和导出；
（8） 具有多种航向计算方式，可选择罗经、HDT数据、北斗数据作为航向来源。</v>
      </c>
    </row>
    <row r="346" ht="36" outlineLevel="1" spans="1:15">
      <c r="A346" s="16"/>
      <c r="B346" s="16"/>
      <c r="C346" s="31" t="s">
        <v>479</v>
      </c>
      <c r="D346" s="16"/>
      <c r="E346" s="16"/>
      <c r="F346" s="16"/>
      <c r="G346" s="16"/>
      <c r="H346" s="18"/>
      <c r="I346" s="18"/>
      <c r="J346" s="18"/>
      <c r="K346" s="18"/>
      <c r="L346" s="18"/>
      <c r="M346" s="18"/>
      <c r="N346" t="str">
        <f t="shared" si="6"/>
        <v/>
      </c>
      <c r="O346" t="str" cm="1">
        <f ca="1" t="array" ref="O346">_xlfn.TEXTJOIN(CHAR(10),TRUE,OFFSET(C346,0,0,MATCH(TRUE,(N347:N$1000&lt;&gt;""),0),1))</f>
        <v>（7） 原始数据采用数据库存储方式，可自定义查看和导出；
（8） 具有多种航向计算方式，可选择罗经、HDT数据、北斗数据作为航向来源。</v>
      </c>
    </row>
    <row r="347" ht="36" outlineLevel="1" spans="1:15">
      <c r="A347" s="16"/>
      <c r="B347" s="16"/>
      <c r="C347" s="31" t="s">
        <v>480</v>
      </c>
      <c r="D347" s="16"/>
      <c r="E347" s="16"/>
      <c r="F347" s="16"/>
      <c r="G347" s="16"/>
      <c r="H347" s="18"/>
      <c r="I347" s="18"/>
      <c r="J347" s="18"/>
      <c r="K347" s="18"/>
      <c r="L347" s="18"/>
      <c r="M347" s="18"/>
      <c r="N347" t="str">
        <f t="shared" si="6"/>
        <v/>
      </c>
      <c r="O347" t="str" cm="1">
        <f ca="1" t="array" ref="O347">_xlfn.TEXTJOIN(CHAR(10),TRUE,OFFSET(C347,0,0,MATCH(TRUE,(N348:N$1000&lt;&gt;""),0),1))</f>
        <v>（8） 具有多种航向计算方式，可选择罗经、HDT数据、北斗数据作为航向来源。</v>
      </c>
    </row>
    <row r="348" ht="18" outlineLevel="1" spans="1:15">
      <c r="A348" s="11" t="s">
        <v>481</v>
      </c>
      <c r="B348" s="11" t="s">
        <v>482</v>
      </c>
      <c r="C348" s="13"/>
      <c r="D348" s="11"/>
      <c r="E348" s="11"/>
      <c r="F348" s="11"/>
      <c r="G348" s="11"/>
      <c r="H348" s="23"/>
      <c r="I348" s="23"/>
      <c r="J348" s="23"/>
      <c r="K348" s="23"/>
      <c r="L348" s="23"/>
      <c r="M348" s="23"/>
      <c r="N348" t="str">
        <f t="shared" si="6"/>
        <v>三维激光扫描仪</v>
      </c>
      <c r="O348" t="str" cm="1">
        <f ca="1" t="array" ref="O348">_xlfn.TEXTJOIN(CHAR(10),TRUE,OFFSET(C348,0,0,MATCH(TRUE,(N349:N$1000&lt;&gt;""),0),1))</f>
        <v/>
      </c>
    </row>
    <row r="349" ht="18" outlineLevel="1" spans="1:15">
      <c r="A349" s="16">
        <v>1</v>
      </c>
      <c r="B349" s="16" t="s">
        <v>483</v>
      </c>
      <c r="C349" s="31" t="s">
        <v>484</v>
      </c>
      <c r="D349" s="16">
        <v>81.25</v>
      </c>
      <c r="E349" s="16" t="s">
        <v>27</v>
      </c>
      <c r="F349" s="16">
        <v>1</v>
      </c>
      <c r="G349" s="16">
        <v>81.25</v>
      </c>
      <c r="H349" s="18"/>
      <c r="I349" s="18"/>
      <c r="J349" s="18"/>
      <c r="K349" s="18"/>
      <c r="L349" s="18"/>
      <c r="M349" s="18"/>
      <c r="N349" t="str">
        <f t="shared" si="6"/>
        <v>三维激光扫</v>
      </c>
      <c r="O349" t="str" cm="1">
        <f ca="1" t="array" ref="O349">_xlfn.TEXTJOIN(CHAR(10),TRUE,OFFSET(C349,0,0,MATCH(TRUE,(N350:N$1000&lt;&gt;""),0),1))</f>
        <v>（1）最大测量范围：≥1500 m</v>
      </c>
    </row>
    <row r="350" ht="18" outlineLevel="1" spans="1:15">
      <c r="A350" s="16"/>
      <c r="B350" s="16" t="s">
        <v>485</v>
      </c>
      <c r="C350" s="31" t="s">
        <v>486</v>
      </c>
      <c r="D350" s="16"/>
      <c r="E350" s="16"/>
      <c r="F350" s="16"/>
      <c r="G350" s="16"/>
      <c r="H350" s="18"/>
      <c r="I350" s="18"/>
      <c r="J350" s="18"/>
      <c r="K350" s="18"/>
      <c r="L350" s="18"/>
      <c r="M350" s="18"/>
      <c r="N350" t="str">
        <f t="shared" si="6"/>
        <v>描仪主机</v>
      </c>
      <c r="O350" t="str" cm="1">
        <f ca="1" t="array" ref="O350">_xlfn.TEXTJOIN(CHAR(10),TRUE,OFFSET(C350,0,0,MATCH(TRUE,(N351:N$1000&lt;&gt;""),0),1))</f>
        <v>（2）精度/重复精度：≤15 mm /5 mm
（3）最大测量范围：≥1500 m
（4）激光等级：1 Class 人眼安全激光
（5）扫描视场角：水平360°；
（6）扫描速度：≥180 线/秒；
（7）角度分辨率：水平≤0.01°，垂直≤0.01°
（8）定向传感器：内置三轴加速器、三轴陀螺仪、三轴磁罗盘、气压计
（9）激光波长：1550nm
（10）防护等级：IP64；
（11）含三维激光扫描系统甲板升降底座，测量时可将其升至一定高度，以适应不同的测量环境</v>
      </c>
    </row>
    <row r="351" ht="18" outlineLevel="1" spans="1:15">
      <c r="A351" s="16"/>
      <c r="B351" s="18"/>
      <c r="C351" s="31" t="s">
        <v>487</v>
      </c>
      <c r="D351" s="16"/>
      <c r="E351" s="16"/>
      <c r="F351" s="16"/>
      <c r="G351" s="16"/>
      <c r="H351" s="18"/>
      <c r="I351" s="18"/>
      <c r="J351" s="18"/>
      <c r="K351" s="18"/>
      <c r="L351" s="18"/>
      <c r="M351" s="18"/>
      <c r="N351" t="str">
        <f t="shared" si="6"/>
        <v/>
      </c>
      <c r="O351" t="str" cm="1">
        <f ca="1" t="array" ref="O351">_xlfn.TEXTJOIN(CHAR(10),TRUE,OFFSET(C351,0,0,MATCH(TRUE,(N352:N$1000&lt;&gt;""),0),1))</f>
        <v>（3）最大测量范围：≥1500 m
（4）激光等级：1 Class 人眼安全激光
（5）扫描视场角：水平360°；
（6）扫描速度：≥180 线/秒；
（7）角度分辨率：水平≤0.01°，垂直≤0.01°
（8）定向传感器：内置三轴加速器、三轴陀螺仪、三轴磁罗盘、气压计
（9）激光波长：1550nm
（10）防护等级：IP64；
（11）含三维激光扫描系统甲板升降底座，测量时可将其升至一定高度，以适应不同的测量环境</v>
      </c>
    </row>
    <row r="352" ht="18" outlineLevel="1" spans="1:15">
      <c r="A352" s="16"/>
      <c r="B352" s="18"/>
      <c r="C352" s="31" t="s">
        <v>488</v>
      </c>
      <c r="D352" s="16"/>
      <c r="E352" s="16"/>
      <c r="F352" s="16"/>
      <c r="G352" s="16"/>
      <c r="H352" s="18"/>
      <c r="I352" s="18"/>
      <c r="J352" s="18"/>
      <c r="K352" s="18"/>
      <c r="L352" s="18"/>
      <c r="M352" s="18"/>
      <c r="N352" t="str">
        <f t="shared" si="6"/>
        <v/>
      </c>
      <c r="O352" t="str" cm="1">
        <f ca="1" t="array" ref="O352">_xlfn.TEXTJOIN(CHAR(10),TRUE,OFFSET(C352,0,0,MATCH(TRUE,(N353:N$1000&lt;&gt;""),0),1))</f>
        <v>（4）激光等级：1 Class 人眼安全激光
（5）扫描视场角：水平360°；
（6）扫描速度：≥180 线/秒；
（7）角度分辨率：水平≤0.01°，垂直≤0.01°
（8）定向传感器：内置三轴加速器、三轴陀螺仪、三轴磁罗盘、气压计
（9）激光波长：1550nm
（10）防护等级：IP64；
（11）含三维激光扫描系统甲板升降底座，测量时可将其升至一定高度，以适应不同的测量环境</v>
      </c>
    </row>
    <row r="353" ht="18" outlineLevel="1" spans="1:15">
      <c r="A353" s="16"/>
      <c r="B353" s="18"/>
      <c r="C353" s="31" t="s">
        <v>489</v>
      </c>
      <c r="D353" s="16"/>
      <c r="E353" s="16"/>
      <c r="F353" s="16"/>
      <c r="G353" s="16"/>
      <c r="H353" s="18"/>
      <c r="I353" s="18"/>
      <c r="J353" s="18"/>
      <c r="K353" s="18"/>
      <c r="L353" s="18"/>
      <c r="M353" s="18"/>
      <c r="N353" t="str">
        <f t="shared" si="6"/>
        <v/>
      </c>
      <c r="O353" t="str" cm="1">
        <f ca="1" t="array" ref="O353">_xlfn.TEXTJOIN(CHAR(10),TRUE,OFFSET(C353,0,0,MATCH(TRUE,(N354:N$1000&lt;&gt;""),0),1))</f>
        <v>（5）扫描视场角：水平360°；
（6）扫描速度：≥180 线/秒；
（7）角度分辨率：水平≤0.01°，垂直≤0.01°
（8）定向传感器：内置三轴加速器、三轴陀螺仪、三轴磁罗盘、气压计
（9）激光波长：1550nm
（10）防护等级：IP64；
（11）含三维激光扫描系统甲板升降底座，测量时可将其升至一定高度，以适应不同的测量环境</v>
      </c>
    </row>
    <row r="354" ht="18" outlineLevel="1" spans="1:15">
      <c r="A354" s="16"/>
      <c r="B354" s="18"/>
      <c r="C354" s="31" t="s">
        <v>490</v>
      </c>
      <c r="D354" s="16"/>
      <c r="E354" s="16"/>
      <c r="F354" s="16"/>
      <c r="G354" s="16"/>
      <c r="H354" s="18"/>
      <c r="I354" s="18"/>
      <c r="J354" s="18"/>
      <c r="K354" s="18"/>
      <c r="L354" s="18"/>
      <c r="M354" s="18"/>
      <c r="N354" t="str">
        <f t="shared" si="6"/>
        <v/>
      </c>
      <c r="O354" t="str" cm="1">
        <f ca="1" t="array" ref="O354">_xlfn.TEXTJOIN(CHAR(10),TRUE,OFFSET(C354,0,0,MATCH(TRUE,(N355:N$1000&lt;&gt;""),0),1))</f>
        <v>（6）扫描速度：≥180 线/秒；
（7）角度分辨率：水平≤0.01°，垂直≤0.01°
（8）定向传感器：内置三轴加速器、三轴陀螺仪、三轴磁罗盘、气压计
（9）激光波长：1550nm
（10）防护等级：IP64；
（11）含三维激光扫描系统甲板升降底座，测量时可将其升至一定高度，以适应不同的测量环境</v>
      </c>
    </row>
    <row r="355" ht="18" outlineLevel="1" spans="1:15">
      <c r="A355" s="16"/>
      <c r="B355" s="18"/>
      <c r="C355" s="31" t="s">
        <v>491</v>
      </c>
      <c r="D355" s="16"/>
      <c r="E355" s="16"/>
      <c r="F355" s="16"/>
      <c r="G355" s="16"/>
      <c r="H355" s="18"/>
      <c r="I355" s="18"/>
      <c r="J355" s="18"/>
      <c r="K355" s="18"/>
      <c r="L355" s="18"/>
      <c r="M355" s="18"/>
      <c r="N355" t="str">
        <f t="shared" ref="N355:N418" si="7">IF(B355&lt;&gt;"",B355,"")</f>
        <v/>
      </c>
      <c r="O355" t="str" cm="1">
        <f ca="1" t="array" ref="O355">_xlfn.TEXTJOIN(CHAR(10),TRUE,OFFSET(C355,0,0,MATCH(TRUE,(N356:N$1000&lt;&gt;""),0),1))</f>
        <v>（7）角度分辨率：水平≤0.01°，垂直≤0.01°
（8）定向传感器：内置三轴加速器、三轴陀螺仪、三轴磁罗盘、气压计
（9）激光波长：1550nm
（10）防护等级：IP64；
（11）含三维激光扫描系统甲板升降底座，测量时可将其升至一定高度，以适应不同的测量环境</v>
      </c>
    </row>
    <row r="356" ht="36" outlineLevel="1" spans="1:15">
      <c r="A356" s="16"/>
      <c r="B356" s="18"/>
      <c r="C356" s="31" t="s">
        <v>492</v>
      </c>
      <c r="D356" s="16"/>
      <c r="E356" s="16"/>
      <c r="F356" s="16"/>
      <c r="G356" s="16"/>
      <c r="H356" s="18"/>
      <c r="I356" s="18"/>
      <c r="J356" s="18"/>
      <c r="K356" s="18"/>
      <c r="L356" s="18"/>
      <c r="M356" s="18"/>
      <c r="N356" t="str">
        <f t="shared" si="7"/>
        <v/>
      </c>
      <c r="O356" t="str" cm="1">
        <f ca="1" t="array" ref="O356">_xlfn.TEXTJOIN(CHAR(10),TRUE,OFFSET(C356,0,0,MATCH(TRUE,(N357:N$1000&lt;&gt;""),0),1))</f>
        <v>（8）定向传感器：内置三轴加速器、三轴陀螺仪、三轴磁罗盘、气压计
（9）激光波长：1550nm
（10）防护等级：IP64；
（11）含三维激光扫描系统甲板升降底座，测量时可将其升至一定高度，以适应不同的测量环境</v>
      </c>
    </row>
    <row r="357" ht="18" outlineLevel="1" spans="1:15">
      <c r="A357" s="16"/>
      <c r="B357" s="18"/>
      <c r="C357" s="31" t="s">
        <v>493</v>
      </c>
      <c r="D357" s="16"/>
      <c r="E357" s="16"/>
      <c r="F357" s="16"/>
      <c r="G357" s="16"/>
      <c r="H357" s="18"/>
      <c r="I357" s="18"/>
      <c r="J357" s="18"/>
      <c r="K357" s="18"/>
      <c r="L357" s="18"/>
      <c r="M357" s="18"/>
      <c r="N357" t="str">
        <f t="shared" si="7"/>
        <v/>
      </c>
      <c r="O357" t="str" cm="1">
        <f ca="1" t="array" ref="O357">_xlfn.TEXTJOIN(CHAR(10),TRUE,OFFSET(C357,0,0,MATCH(TRUE,(N358:N$1000&lt;&gt;""),0),1))</f>
        <v>（9）激光波长：1550nm
（10）防护等级：IP64；
（11）含三维激光扫描系统甲板升降底座，测量时可将其升至一定高度，以适应不同的测量环境</v>
      </c>
    </row>
    <row r="358" ht="18" outlineLevel="1" spans="1:15">
      <c r="A358" s="16"/>
      <c r="B358" s="18"/>
      <c r="C358" s="31" t="s">
        <v>494</v>
      </c>
      <c r="D358" s="16"/>
      <c r="E358" s="16"/>
      <c r="F358" s="16"/>
      <c r="G358" s="16"/>
      <c r="H358" s="18"/>
      <c r="I358" s="18"/>
      <c r="J358" s="18"/>
      <c r="K358" s="18"/>
      <c r="L358" s="18"/>
      <c r="M358" s="18"/>
      <c r="N358" t="str">
        <f t="shared" si="7"/>
        <v/>
      </c>
      <c r="O358" t="str" cm="1">
        <f ca="1" t="array" ref="O358">_xlfn.TEXTJOIN(CHAR(10),TRUE,OFFSET(C358,0,0,MATCH(TRUE,(N359:N$1000&lt;&gt;""),0),1))</f>
        <v>（10）防护等级：IP64；
（11）含三维激光扫描系统甲板升降底座，测量时可将其升至一定高度，以适应不同的测量环境</v>
      </c>
    </row>
    <row r="359" ht="36" outlineLevel="1" spans="1:15">
      <c r="A359" s="16"/>
      <c r="B359" s="18"/>
      <c r="C359" s="31" t="s">
        <v>495</v>
      </c>
      <c r="D359" s="16"/>
      <c r="E359" s="16"/>
      <c r="F359" s="16"/>
      <c r="G359" s="16"/>
      <c r="H359" s="18"/>
      <c r="I359" s="18"/>
      <c r="J359" s="18"/>
      <c r="K359" s="18"/>
      <c r="L359" s="18"/>
      <c r="M359" s="18"/>
      <c r="N359" t="str">
        <f t="shared" si="7"/>
        <v/>
      </c>
      <c r="O359" t="str" cm="1">
        <f ca="1" t="array" ref="O359">_xlfn.TEXTJOIN(CHAR(10),TRUE,OFFSET(C359,0,0,MATCH(TRUE,(N360:N$1000&lt;&gt;""),0),1))</f>
        <v>（11）含三维激光扫描系统甲板升降底座，测量时可将其升至一定高度，以适应不同的测量环境</v>
      </c>
    </row>
    <row r="360" ht="18" outlineLevel="1" spans="1:15">
      <c r="A360" s="16">
        <v>2</v>
      </c>
      <c r="B360" s="16" t="s">
        <v>496</v>
      </c>
      <c r="C360" s="31" t="s">
        <v>497</v>
      </c>
      <c r="D360" s="16">
        <v>30</v>
      </c>
      <c r="E360" s="16" t="s">
        <v>27</v>
      </c>
      <c r="F360" s="16">
        <v>1</v>
      </c>
      <c r="G360" s="16">
        <v>30</v>
      </c>
      <c r="H360" s="18"/>
      <c r="I360" s="18"/>
      <c r="J360" s="18"/>
      <c r="K360" s="18"/>
      <c r="L360" s="18"/>
      <c r="M360" s="18"/>
      <c r="N360" t="str">
        <f t="shared" si="7"/>
        <v>定位定姿系</v>
      </c>
      <c r="O360" t="str" cm="1">
        <f ca="1" t="array" ref="O360">_xlfn.TEXTJOIN(CHAR(10),TRUE,OFFSET(C360,0,0,MATCH(TRUE,(N361:N$1000&lt;&gt;""),0),1))</f>
        <v>（1）支持北斗卫星系统</v>
      </c>
    </row>
    <row r="361" ht="18" outlineLevel="1" spans="1:15">
      <c r="A361" s="16"/>
      <c r="B361" s="16" t="s">
        <v>498</v>
      </c>
      <c r="C361" s="31" t="s">
        <v>499</v>
      </c>
      <c r="D361" s="16"/>
      <c r="E361" s="16"/>
      <c r="F361" s="16"/>
      <c r="G361" s="16"/>
      <c r="H361" s="18"/>
      <c r="I361" s="18"/>
      <c r="J361" s="18"/>
      <c r="K361" s="18"/>
      <c r="L361" s="18"/>
      <c r="M361" s="18"/>
      <c r="N361" t="str">
        <f t="shared" si="7"/>
        <v>统</v>
      </c>
      <c r="O361" t="str" cm="1">
        <f ca="1" t="array" ref="O361">_xlfn.TEXTJOIN(CHAR(10),TRUE,OFFSET(C361,0,0,MATCH(TRUE,(N362:N$1000&lt;&gt;""),0),1))</f>
        <v>（2）后处理位置精度：水平≤1cm，高程≤2cm
（3）后处理姿态精度：翻滚/俯仰≤0.01°，航向≤0.01°；
（4）数据更新率：≥500Hz；
（5）船载快速安装；</v>
      </c>
    </row>
    <row r="362" ht="36" outlineLevel="1" spans="1:15">
      <c r="A362" s="16"/>
      <c r="B362" s="18"/>
      <c r="C362" s="31" t="s">
        <v>500</v>
      </c>
      <c r="D362" s="16"/>
      <c r="E362" s="16"/>
      <c r="F362" s="16"/>
      <c r="G362" s="16"/>
      <c r="H362" s="18"/>
      <c r="I362" s="18"/>
      <c r="J362" s="18"/>
      <c r="K362" s="18"/>
      <c r="L362" s="18"/>
      <c r="M362" s="18"/>
      <c r="N362" t="str">
        <f t="shared" si="7"/>
        <v/>
      </c>
      <c r="O362" t="str" cm="1">
        <f ca="1" t="array" ref="O362">_xlfn.TEXTJOIN(CHAR(10),TRUE,OFFSET(C362,0,0,MATCH(TRUE,(N363:N$1000&lt;&gt;""),0),1))</f>
        <v>（3）后处理姿态精度：翻滚/俯仰≤0.01°，航向≤0.01°；
（4）数据更新率：≥500Hz；
（5）船载快速安装；</v>
      </c>
    </row>
    <row r="363" ht="18" outlineLevel="1" spans="1:15">
      <c r="A363" s="16"/>
      <c r="B363" s="18"/>
      <c r="C363" s="31" t="s">
        <v>501</v>
      </c>
      <c r="D363" s="16"/>
      <c r="E363" s="16"/>
      <c r="F363" s="16"/>
      <c r="G363" s="16"/>
      <c r="H363" s="18"/>
      <c r="I363" s="18"/>
      <c r="J363" s="18"/>
      <c r="K363" s="18"/>
      <c r="L363" s="18"/>
      <c r="M363" s="18"/>
      <c r="N363" t="str">
        <f t="shared" si="7"/>
        <v/>
      </c>
      <c r="O363" t="str" cm="1">
        <f ca="1" t="array" ref="O363">_xlfn.TEXTJOIN(CHAR(10),TRUE,OFFSET(C363,0,0,MATCH(TRUE,(N364:N$1000&lt;&gt;""),0),1))</f>
        <v>（4）数据更新率：≥500Hz；
（5）船载快速安装；</v>
      </c>
    </row>
    <row r="364" ht="18" outlineLevel="1" spans="1:15">
      <c r="A364" s="16"/>
      <c r="B364" s="18"/>
      <c r="C364" s="31" t="s">
        <v>502</v>
      </c>
      <c r="D364" s="16"/>
      <c r="E364" s="16"/>
      <c r="F364" s="16"/>
      <c r="G364" s="16"/>
      <c r="H364" s="18"/>
      <c r="I364" s="18"/>
      <c r="J364" s="18"/>
      <c r="K364" s="18"/>
      <c r="L364" s="18"/>
      <c r="M364" s="18"/>
      <c r="N364" t="str">
        <f t="shared" si="7"/>
        <v/>
      </c>
      <c r="O364" t="str" cm="1">
        <f ca="1" t="array" ref="O364">_xlfn.TEXTJOIN(CHAR(10),TRUE,OFFSET(C364,0,0,MATCH(TRUE,(N365:N$1000&lt;&gt;""),0),1))</f>
        <v>（5）船载快速安装；</v>
      </c>
    </row>
    <row r="365" ht="18" outlineLevel="1" spans="1:15">
      <c r="A365" s="16">
        <v>3</v>
      </c>
      <c r="B365" s="16" t="s">
        <v>503</v>
      </c>
      <c r="C365" s="31" t="s">
        <v>504</v>
      </c>
      <c r="D365" s="16">
        <v>35</v>
      </c>
      <c r="E365" s="16" t="s">
        <v>27</v>
      </c>
      <c r="F365" s="16">
        <v>1</v>
      </c>
      <c r="G365" s="16">
        <v>35</v>
      </c>
      <c r="H365" s="18"/>
      <c r="I365" s="18"/>
      <c r="J365" s="18"/>
      <c r="K365" s="18"/>
      <c r="L365" s="18"/>
      <c r="M365" s="18"/>
      <c r="N365" t="str">
        <f t="shared" si="7"/>
        <v>全景相机</v>
      </c>
      <c r="O365" t="str" cm="1">
        <f ca="1" t="array" ref="O365">_xlfn.TEXTJOIN(CHAR(10),TRUE,OFFSET(C365,0,0,MATCH(TRUE,(N366:N$1000&lt;&gt;""),0),1))</f>
        <v>1、6镜头（5水平，1垂直向上）；
2、单张影像分辨率：500万；
3、全景分辨率：3000万；
4、高采集速度：≥10fps@1.1m；
5、可实时传输：采用JPEG实时压缩，USB3.1传输，可确保满分辨率满速传输；</v>
      </c>
    </row>
    <row r="366" ht="18" outlineLevel="1" spans="1:15">
      <c r="A366" s="16"/>
      <c r="B366" s="16"/>
      <c r="C366" s="31" t="s">
        <v>505</v>
      </c>
      <c r="D366" s="16"/>
      <c r="E366" s="16"/>
      <c r="F366" s="16"/>
      <c r="G366" s="16"/>
      <c r="H366" s="18"/>
      <c r="I366" s="18"/>
      <c r="J366" s="18"/>
      <c r="K366" s="18"/>
      <c r="L366" s="18"/>
      <c r="M366" s="18"/>
      <c r="N366" t="str">
        <f t="shared" si="7"/>
        <v/>
      </c>
      <c r="O366" t="str" cm="1">
        <f ca="1" t="array" ref="O366">_xlfn.TEXTJOIN(CHAR(10),TRUE,OFFSET(C366,0,0,MATCH(TRUE,(N367:N$1000&lt;&gt;""),0),1))</f>
        <v>2、单张影像分辨率：500万；
3、全景分辨率：3000万；
4、高采集速度：≥10fps@1.1m；
5、可实时传输：采用JPEG实时压缩，USB3.1传输，可确保满分辨率满速传输；</v>
      </c>
    </row>
    <row r="367" ht="18" outlineLevel="1" spans="1:15">
      <c r="A367" s="16"/>
      <c r="B367" s="16"/>
      <c r="C367" s="31" t="s">
        <v>506</v>
      </c>
      <c r="D367" s="16"/>
      <c r="E367" s="16"/>
      <c r="F367" s="16"/>
      <c r="G367" s="16"/>
      <c r="H367" s="18"/>
      <c r="I367" s="18"/>
      <c r="J367" s="18"/>
      <c r="K367" s="18"/>
      <c r="L367" s="18"/>
      <c r="M367" s="18"/>
      <c r="N367" t="str">
        <f t="shared" si="7"/>
        <v/>
      </c>
      <c r="O367" t="str" cm="1">
        <f ca="1" t="array" ref="O367">_xlfn.TEXTJOIN(CHAR(10),TRUE,OFFSET(C367,0,0,MATCH(TRUE,(N368:N$1000&lt;&gt;""),0),1))</f>
        <v>3、全景分辨率：3000万；
4、高采集速度：≥10fps@1.1m；
5、可实时传输：采用JPEG实时压缩，USB3.1传输，可确保满分辨率满速传输；</v>
      </c>
    </row>
    <row r="368" ht="18" outlineLevel="1" spans="1:15">
      <c r="A368" s="16"/>
      <c r="B368" s="16"/>
      <c r="C368" s="31" t="s">
        <v>507</v>
      </c>
      <c r="D368" s="16"/>
      <c r="E368" s="16"/>
      <c r="F368" s="16"/>
      <c r="G368" s="16"/>
      <c r="H368" s="18"/>
      <c r="I368" s="18"/>
      <c r="J368" s="18"/>
      <c r="K368" s="18"/>
      <c r="L368" s="18"/>
      <c r="M368" s="18"/>
      <c r="N368" t="str">
        <f t="shared" si="7"/>
        <v/>
      </c>
      <c r="O368" t="str" cm="1">
        <f ca="1" t="array" ref="O368">_xlfn.TEXTJOIN(CHAR(10),TRUE,OFFSET(C368,0,0,MATCH(TRUE,(N369:N$1000&lt;&gt;""),0),1))</f>
        <v>4、高采集速度：≥10fps@1.1m；
5、可实时传输：采用JPEG实时压缩，USB3.1传输，可确保满分辨率满速传输；</v>
      </c>
    </row>
    <row r="369" ht="36" outlineLevel="1" spans="1:15">
      <c r="A369" s="16"/>
      <c r="B369" s="16"/>
      <c r="C369" s="31" t="s">
        <v>508</v>
      </c>
      <c r="D369" s="16"/>
      <c r="E369" s="16"/>
      <c r="F369" s="16"/>
      <c r="G369" s="16"/>
      <c r="H369" s="18"/>
      <c r="I369" s="18"/>
      <c r="J369" s="18"/>
      <c r="K369" s="18"/>
      <c r="L369" s="18"/>
      <c r="M369" s="18"/>
      <c r="N369" t="str">
        <f t="shared" si="7"/>
        <v/>
      </c>
      <c r="O369" t="str" cm="1">
        <f ca="1" t="array" ref="O369">_xlfn.TEXTJOIN(CHAR(10),TRUE,OFFSET(C369,0,0,MATCH(TRUE,(N370:N$1000&lt;&gt;""),0),1))</f>
        <v>5、可实时传输：采用JPEG实时压缩，USB3.1传输，可确保满分辨率满速传输；</v>
      </c>
    </row>
    <row r="370" ht="36" outlineLevel="1" spans="1:15">
      <c r="A370" s="16">
        <v>4</v>
      </c>
      <c r="B370" s="16" t="s">
        <v>509</v>
      </c>
      <c r="C370" s="31" t="s">
        <v>510</v>
      </c>
      <c r="D370" s="16">
        <v>18.75</v>
      </c>
      <c r="E370" s="16" t="s">
        <v>27</v>
      </c>
      <c r="F370" s="16">
        <v>1</v>
      </c>
      <c r="G370" s="16">
        <v>18.75</v>
      </c>
      <c r="H370" s="18"/>
      <c r="I370" s="18"/>
      <c r="J370" s="18"/>
      <c r="K370" s="18"/>
      <c r="L370" s="18"/>
      <c r="M370" s="18"/>
      <c r="N370" t="str">
        <f t="shared" si="7"/>
        <v>船载数据预</v>
      </c>
      <c r="O370" t="str" cm="1">
        <f ca="1" t="array" ref="O370">_xlfn.TEXTJOIN(CHAR(10),TRUE,OFFSET(C370,0,0,MATCH(TRUE,(N371:N$1000&lt;&gt;""),0),1))</f>
        <v>（1） 提供点云的单点、多点、距离、面积、密度和角度量测工具</v>
      </c>
    </row>
    <row r="371" ht="71" outlineLevel="1" spans="1:15">
      <c r="A371" s="16"/>
      <c r="B371" s="16" t="s">
        <v>511</v>
      </c>
      <c r="C371" s="31" t="s">
        <v>512</v>
      </c>
      <c r="D371" s="16"/>
      <c r="E371" s="16"/>
      <c r="F371" s="16"/>
      <c r="G371" s="16"/>
      <c r="H371" s="18"/>
      <c r="I371" s="18"/>
      <c r="J371" s="18"/>
      <c r="K371" s="18"/>
      <c r="L371" s="18"/>
      <c r="M371" s="18"/>
      <c r="N371" t="str">
        <f t="shared" si="7"/>
        <v>处理软件</v>
      </c>
      <c r="O371" t="str" cm="1">
        <f ca="1" t="array" ref="O371">_xlfn.TEXTJOIN(CHAR(10),TRUE,OFFSET(C371,0,0,MATCH(TRUE,(N372:N$1000&lt;&gt;""),0),1))</f>
        <v>（2） 提供多种点云渲染方式，包括但不限于高程、强度、类别、真彩色、时间、回波序号、回波次数等，支持用户自定义赋色色带，可通过EDL特效进一步增强渲染效果
（3） 可提供TCP/IP协议，支持数据二次开发
（4） 以下模块在同一软件平台内实现（需提供佐证材料）
（5） 支持基于IMU、GNSS数据的一键式数据解算，生成高精度POS数据；支持一次性导入多架次数据，实现多架次数据同步解算
（6） 支持点云数据的一键融合及赋色，支持四参数、高程拟合、七参数等多种方式对点云进行坐标转换
（7） 提供多种航带划分工具，包括但不限于画刷选择、多边形选择、时间选择等
（8） 支持手动调整系统安置角，支持实时查看误差纠正后的点云效果，航带平差，支持多维度数据质检，包括pos精度、航迹长度、航迹分布、点云密度、点云绝对精度，可分别输出质检报告
（9） 支持las、e57、xyz等格式点云导出，导出前支持对点云的裁剪、抽稀；支持单站导出、多站导出、多站合并导出
（10） 利用相机拍摄的彩色照片自动为扫描点云着色， 可手动识别标靶球，对标靶球的球心进行拟合
（11） 支持点云配准，包括自动配准、手动配准、点对配准
（12） 针对配准结果可以输出拼接报告，支持靶球坐标的应用、及目标点坐标的批量导入
（13） 支持对点云进行单点、多点、坡度、面积、体积等多方位测量，支持点云数据构网建模进行体积测量
（14） 数据漫游：实现点云、矢量和影像的场景漫游，根据视角位置进行视点漫游，通过设置浏览路径进行轨迹漫游；并支持边浏览边导出漫游视频数据。
（15）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72" ht="18" outlineLevel="1" spans="1:15">
      <c r="A372" s="16"/>
      <c r="B372" s="18"/>
      <c r="C372" s="31" t="s">
        <v>513</v>
      </c>
      <c r="D372" s="16"/>
      <c r="E372" s="16"/>
      <c r="F372" s="16"/>
      <c r="G372" s="16"/>
      <c r="H372" s="18"/>
      <c r="I372" s="18"/>
      <c r="J372" s="18"/>
      <c r="K372" s="18"/>
      <c r="L372" s="18"/>
      <c r="M372" s="18"/>
      <c r="N372" t="str">
        <f t="shared" si="7"/>
        <v/>
      </c>
      <c r="O372" t="str" cm="1">
        <f ca="1" t="array" ref="O372">_xlfn.TEXTJOIN(CHAR(10),TRUE,OFFSET(C372,0,0,MATCH(TRUE,(N373:N$1000&lt;&gt;""),0),1))</f>
        <v>（3） 可提供TCP/IP协议，支持数据二次开发
（4） 以下模块在同一软件平台内实现（需提供佐证材料）
（5） 支持基于IMU、GNSS数据的一键式数据解算，生成高精度POS数据；支持一次性导入多架次数据，实现多架次数据同步解算
（6） 支持点云数据的一键融合及赋色，支持四参数、高程拟合、七参数等多种方式对点云进行坐标转换
（7） 提供多种航带划分工具，包括但不限于画刷选择、多边形选择、时间选择等
（8） 支持手动调整系统安置角，支持实时查看误差纠正后的点云效果，航带平差，支持多维度数据质检，包括pos精度、航迹长度、航迹分布、点云密度、点云绝对精度，可分别输出质检报告
（9） 支持las、e57、xyz等格式点云导出，导出前支持对点云的裁剪、抽稀；支持单站导出、多站导出、多站合并导出
（10） 利用相机拍摄的彩色照片自动为扫描点云着色， 可手动识别标靶球，对标靶球的球心进行拟合
（11） 支持点云配准，包括自动配准、手动配准、点对配准
（12） 针对配准结果可以输出拼接报告，支持靶球坐标的应用、及目标点坐标的批量导入
（13） 支持对点云进行单点、多点、坡度、面积、体积等多方位测量，支持点云数据构网建模进行体积测量
（14） 数据漫游：实现点云、矢量和影像的场景漫游，根据视角位置进行视点漫游，通过设置浏览路径进行轨迹漫游；并支持边浏览边导出漫游视频数据。
（15）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73" ht="36" outlineLevel="1" spans="1:15">
      <c r="A373" s="16"/>
      <c r="B373" s="18"/>
      <c r="C373" s="31" t="s">
        <v>514</v>
      </c>
      <c r="D373" s="16"/>
      <c r="E373" s="16"/>
      <c r="F373" s="16"/>
      <c r="G373" s="16"/>
      <c r="H373" s="18"/>
      <c r="I373" s="18"/>
      <c r="J373" s="18"/>
      <c r="K373" s="18"/>
      <c r="L373" s="18"/>
      <c r="M373" s="18"/>
      <c r="N373" t="str">
        <f t="shared" si="7"/>
        <v/>
      </c>
      <c r="O373" t="str" cm="1">
        <f ca="1" t="array" ref="O373">_xlfn.TEXTJOIN(CHAR(10),TRUE,OFFSET(C373,0,0,MATCH(TRUE,(N374:N$1000&lt;&gt;""),0),1))</f>
        <v>（4） 以下模块在同一软件平台内实现（需提供佐证材料）
（5） 支持基于IMU、GNSS数据的一键式数据解算，生成高精度POS数据；支持一次性导入多架次数据，实现多架次数据同步解算
（6） 支持点云数据的一键融合及赋色，支持四参数、高程拟合、七参数等多种方式对点云进行坐标转换
（7） 提供多种航带划分工具，包括但不限于画刷选择、多边形选择、时间选择等
（8） 支持手动调整系统安置角，支持实时查看误差纠正后的点云效果，航带平差，支持多维度数据质检，包括pos精度、航迹长度、航迹分布、点云密度、点云绝对精度，可分别输出质检报告
（9） 支持las、e57、xyz等格式点云导出，导出前支持对点云的裁剪、抽稀；支持单站导出、多站导出、多站合并导出
（10） 利用相机拍摄的彩色照片自动为扫描点云着色， 可手动识别标靶球，对标靶球的球心进行拟合
（11） 支持点云配准，包括自动配准、手动配准、点对配准
（12） 针对配准结果可以输出拼接报告，支持靶球坐标的应用、及目标点坐标的批量导入
（13） 支持对点云进行单点、多点、坡度、面积、体积等多方位测量，支持点云数据构网建模进行体积测量
（14） 数据漫游：实现点云、矢量和影像的场景漫游，根据视角位置进行视点漫游，通过设置浏览路径进行轨迹漫游；并支持边浏览边导出漫游视频数据。
（15）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74" ht="53" outlineLevel="1" spans="1:15">
      <c r="A374" s="16"/>
      <c r="B374" s="18"/>
      <c r="C374" s="31" t="s">
        <v>515</v>
      </c>
      <c r="D374" s="16"/>
      <c r="E374" s="16"/>
      <c r="F374" s="16"/>
      <c r="G374" s="16"/>
      <c r="H374" s="18"/>
      <c r="I374" s="18"/>
      <c r="J374" s="18"/>
      <c r="K374" s="18"/>
      <c r="L374" s="18"/>
      <c r="M374" s="18"/>
      <c r="N374" t="str">
        <f t="shared" si="7"/>
        <v/>
      </c>
      <c r="O374" t="str" cm="1">
        <f ca="1" t="array" ref="O374">_xlfn.TEXTJOIN(CHAR(10),TRUE,OFFSET(C374,0,0,MATCH(TRUE,(N375:N$1000&lt;&gt;""),0),1))</f>
        <v>（5） 支持基于IMU、GNSS数据的一键式数据解算，生成高精度POS数据；支持一次性导入多架次数据，实现多架次数据同步解算
（6） 支持点云数据的一键融合及赋色，支持四参数、高程拟合、七参数等多种方式对点云进行坐标转换
（7） 提供多种航带划分工具，包括但不限于画刷选择、多边形选择、时间选择等
（8） 支持手动调整系统安置角，支持实时查看误差纠正后的点云效果，航带平差，支持多维度数据质检，包括pos精度、航迹长度、航迹分布、点云密度、点云绝对精度，可分别输出质检报告
（9） 支持las、e57、xyz等格式点云导出，导出前支持对点云的裁剪、抽稀；支持单站导出、多站导出、多站合并导出
（10） 利用相机拍摄的彩色照片自动为扫描点云着色， 可手动识别标靶球，对标靶球的球心进行拟合
（11） 支持点云配准，包括自动配准、手动配准、点对配准
（12） 针对配准结果可以输出拼接报告，支持靶球坐标的应用、及目标点坐标的批量导入
（13） 支持对点云进行单点、多点、坡度、面积、体积等多方位测量，支持点云数据构网建模进行体积测量
（14） 数据漫游：实现点云、矢量和影像的场景漫游，根据视角位置进行视点漫游，通过设置浏览路径进行轨迹漫游；并支持边浏览边导出漫游视频数据。
（15）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75" ht="53" outlineLevel="1" spans="1:15">
      <c r="A375" s="16"/>
      <c r="B375" s="18"/>
      <c r="C375" s="31" t="s">
        <v>516</v>
      </c>
      <c r="D375" s="16"/>
      <c r="E375" s="16"/>
      <c r="F375" s="16"/>
      <c r="G375" s="16"/>
      <c r="H375" s="18"/>
      <c r="I375" s="18"/>
      <c r="J375" s="18"/>
      <c r="K375" s="18"/>
      <c r="L375" s="18"/>
      <c r="M375" s="18"/>
      <c r="N375" t="str">
        <f t="shared" si="7"/>
        <v/>
      </c>
      <c r="O375" t="str" cm="1">
        <f ca="1" t="array" ref="O375">_xlfn.TEXTJOIN(CHAR(10),TRUE,OFFSET(C375,0,0,MATCH(TRUE,(N376:N$1000&lt;&gt;""),0),1))</f>
        <v>（6） 支持点云数据的一键融合及赋色，支持四参数、高程拟合、七参数等多种方式对点云进行坐标转换
（7） 提供多种航带划分工具，包括但不限于画刷选择、多边形选择、时间选择等
（8） 支持手动调整系统安置角，支持实时查看误差纠正后的点云效果，航带平差，支持多维度数据质检，包括pos精度、航迹长度、航迹分布、点云密度、点云绝对精度，可分别输出质检报告
（9） 支持las、e57、xyz等格式点云导出，导出前支持对点云的裁剪、抽稀；支持单站导出、多站导出、多站合并导出
（10） 利用相机拍摄的彩色照片自动为扫描点云着色， 可手动识别标靶球，对标靶球的球心进行拟合
（11） 支持点云配准，包括自动配准、手动配准、点对配准
（12） 针对配准结果可以输出拼接报告，支持靶球坐标的应用、及目标点坐标的批量导入
（13） 支持对点云进行单点、多点、坡度、面积、体积等多方位测量，支持点云数据构网建模进行体积测量
（14） 数据漫游：实现点云、矢量和影像的场景漫游，根据视角位置进行视点漫游，通过设置浏览路径进行轨迹漫游；并支持边浏览边导出漫游视频数据。
（15）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76" ht="36" outlineLevel="1" spans="1:15">
      <c r="A376" s="16"/>
      <c r="B376" s="18"/>
      <c r="C376" s="31" t="s">
        <v>517</v>
      </c>
      <c r="D376" s="16"/>
      <c r="E376" s="16"/>
      <c r="F376" s="16"/>
      <c r="G376" s="16"/>
      <c r="H376" s="18"/>
      <c r="I376" s="18"/>
      <c r="J376" s="18"/>
      <c r="K376" s="18"/>
      <c r="L376" s="18"/>
      <c r="M376" s="18"/>
      <c r="N376" t="str">
        <f t="shared" si="7"/>
        <v/>
      </c>
      <c r="O376" t="str" cm="1">
        <f ca="1" t="array" ref="O376">_xlfn.TEXTJOIN(CHAR(10),TRUE,OFFSET(C376,0,0,MATCH(TRUE,(N377:N$1000&lt;&gt;""),0),1))</f>
        <v>（7） 提供多种航带划分工具，包括但不限于画刷选择、多边形选择、时间选择等
（8） 支持手动调整系统安置角，支持实时查看误差纠正后的点云效果，航带平差，支持多维度数据质检，包括pos精度、航迹长度、航迹分布、点云密度、点云绝对精度，可分别输出质检报告
（9） 支持las、e57、xyz等格式点云导出，导出前支持对点云的裁剪、抽稀；支持单站导出、多站导出、多站合并导出
（10） 利用相机拍摄的彩色照片自动为扫描点云着色， 可手动识别标靶球，对标靶球的球心进行拟合
（11） 支持点云配准，包括自动配准、手动配准、点对配准
（12） 针对配准结果可以输出拼接报告，支持靶球坐标的应用、及目标点坐标的批量导入
（13） 支持对点云进行单点、多点、坡度、面积、体积等多方位测量，支持点云数据构网建模进行体积测量
（14） 数据漫游：实现点云、矢量和影像的场景漫游，根据视角位置进行视点漫游，通过设置浏览路径进行轨迹漫游；并支持边浏览边导出漫游视频数据。
（15）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77" ht="71" outlineLevel="1" spans="1:15">
      <c r="A377" s="16"/>
      <c r="B377" s="18"/>
      <c r="C377" s="31" t="s">
        <v>518</v>
      </c>
      <c r="D377" s="16"/>
      <c r="E377" s="16"/>
      <c r="F377" s="16"/>
      <c r="G377" s="16"/>
      <c r="H377" s="18"/>
      <c r="I377" s="18"/>
      <c r="J377" s="18"/>
      <c r="K377" s="18"/>
      <c r="L377" s="18"/>
      <c r="M377" s="18"/>
      <c r="N377" t="str">
        <f t="shared" si="7"/>
        <v/>
      </c>
      <c r="O377" t="str" cm="1">
        <f ca="1" t="array" ref="O377">_xlfn.TEXTJOIN(CHAR(10),TRUE,OFFSET(C377,0,0,MATCH(TRUE,(N378:N$1000&lt;&gt;""),0),1))</f>
        <v>（8） 支持手动调整系统安置角，支持实时查看误差纠正后的点云效果，航带平差，支持多维度数据质检，包括pos精度、航迹长度、航迹分布、点云密度、点云绝对精度，可分别输出质检报告
（9） 支持las、e57、xyz等格式点云导出，导出前支持对点云的裁剪、抽稀；支持单站导出、多站导出、多站合并导出
（10） 利用相机拍摄的彩色照片自动为扫描点云着色， 可手动识别标靶球，对标靶球的球心进行拟合
（11） 支持点云配准，包括自动配准、手动配准、点对配准
（12） 针对配准结果可以输出拼接报告，支持靶球坐标的应用、及目标点坐标的批量导入
（13） 支持对点云进行单点、多点、坡度、面积、体积等多方位测量，支持点云数据构网建模进行体积测量
（14） 数据漫游：实现点云、矢量和影像的场景漫游，根据视角位置进行视点漫游，通过设置浏览路径进行轨迹漫游；并支持边浏览边导出漫游视频数据。
（15）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78" ht="53" outlineLevel="1" spans="1:15">
      <c r="A378" s="16"/>
      <c r="B378" s="18"/>
      <c r="C378" s="31" t="s">
        <v>519</v>
      </c>
      <c r="D378" s="16"/>
      <c r="E378" s="16"/>
      <c r="F378" s="16"/>
      <c r="G378" s="16"/>
      <c r="H378" s="18"/>
      <c r="I378" s="18"/>
      <c r="J378" s="18"/>
      <c r="K378" s="18"/>
      <c r="L378" s="18"/>
      <c r="M378" s="18"/>
      <c r="N378" t="str">
        <f t="shared" si="7"/>
        <v/>
      </c>
      <c r="O378" t="str" cm="1">
        <f ca="1" t="array" ref="O378">_xlfn.TEXTJOIN(CHAR(10),TRUE,OFFSET(C378,0,0,MATCH(TRUE,(N379:N$1000&lt;&gt;""),0),1))</f>
        <v>（9） 支持las、e57、xyz等格式点云导出，导出前支持对点云的裁剪、抽稀；支持单站导出、多站导出、多站合并导出
（10） 利用相机拍摄的彩色照片自动为扫描点云着色， 可手动识别标靶球，对标靶球的球心进行拟合
（11） 支持点云配准，包括自动配准、手动配准、点对配准
（12） 针对配准结果可以输出拼接报告，支持靶球坐标的应用、及目标点坐标的批量导入
（13） 支持对点云进行单点、多点、坡度、面积、体积等多方位测量，支持点云数据构网建模进行体积测量
（14） 数据漫游：实现点云、矢量和影像的场景漫游，根据视角位置进行视点漫游，通过设置浏览路径进行轨迹漫游；并支持边浏览边导出漫游视频数据。
（15）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79" ht="53" outlineLevel="1" spans="1:15">
      <c r="A379" s="16"/>
      <c r="B379" s="18"/>
      <c r="C379" s="31" t="s">
        <v>520</v>
      </c>
      <c r="D379" s="16"/>
      <c r="E379" s="16"/>
      <c r="F379" s="16"/>
      <c r="G379" s="16"/>
      <c r="H379" s="18"/>
      <c r="I379" s="18"/>
      <c r="J379" s="18"/>
      <c r="K379" s="18"/>
      <c r="L379" s="18"/>
      <c r="M379" s="18"/>
      <c r="N379" t="str">
        <f t="shared" si="7"/>
        <v/>
      </c>
      <c r="O379" t="str" cm="1">
        <f ca="1" t="array" ref="O379">_xlfn.TEXTJOIN(CHAR(10),TRUE,OFFSET(C379,0,0,MATCH(TRUE,(N380:N$1000&lt;&gt;""),0),1))</f>
        <v>（10） 利用相机拍摄的彩色照片自动为扫描点云着色， 可手动识别标靶球，对标靶球的球心进行拟合
（11） 支持点云配准，包括自动配准、手动配准、点对配准
（12） 针对配准结果可以输出拼接报告，支持靶球坐标的应用、及目标点坐标的批量导入
（13） 支持对点云进行单点、多点、坡度、面积、体积等多方位测量，支持点云数据构网建模进行体积测量
（14） 数据漫游：实现点云、矢量和影像的场景漫游，根据视角位置进行视点漫游，通过设置浏览路径进行轨迹漫游；并支持边浏览边导出漫游视频数据。
（15）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80" ht="36" outlineLevel="1" spans="1:15">
      <c r="A380" s="16"/>
      <c r="B380" s="18"/>
      <c r="C380" s="31" t="s">
        <v>521</v>
      </c>
      <c r="D380" s="16"/>
      <c r="E380" s="16"/>
      <c r="F380" s="16"/>
      <c r="G380" s="16"/>
      <c r="H380" s="18"/>
      <c r="I380" s="18"/>
      <c r="J380" s="18"/>
      <c r="K380" s="18"/>
      <c r="L380" s="18"/>
      <c r="M380" s="18"/>
      <c r="N380" t="str">
        <f t="shared" si="7"/>
        <v/>
      </c>
      <c r="O380" t="str" cm="1">
        <f ca="1" t="array" ref="O380">_xlfn.TEXTJOIN(CHAR(10),TRUE,OFFSET(C380,0,0,MATCH(TRUE,(N381:N$1000&lt;&gt;""),0),1))</f>
        <v>（11） 支持点云配准，包括自动配准、手动配准、点对配准
（12） 针对配准结果可以输出拼接报告，支持靶球坐标的应用、及目标点坐标的批量导入
（13） 支持对点云进行单点、多点、坡度、面积、体积等多方位测量，支持点云数据构网建模进行体积测量
（14） 数据漫游：实现点云、矢量和影像的场景漫游，根据视角位置进行视点漫游，通过设置浏览路径进行轨迹漫游；并支持边浏览边导出漫游视频数据。
（15）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81" ht="36" outlineLevel="1" spans="1:15">
      <c r="A381" s="16"/>
      <c r="B381" s="18"/>
      <c r="C381" s="31" t="s">
        <v>522</v>
      </c>
      <c r="D381" s="16"/>
      <c r="E381" s="16"/>
      <c r="F381" s="16"/>
      <c r="G381" s="16"/>
      <c r="H381" s="18"/>
      <c r="I381" s="18"/>
      <c r="J381" s="18"/>
      <c r="K381" s="18"/>
      <c r="L381" s="18"/>
      <c r="M381" s="18"/>
      <c r="N381" t="str">
        <f t="shared" si="7"/>
        <v/>
      </c>
      <c r="O381" t="str" cm="1">
        <f ca="1" t="array" ref="O381">_xlfn.TEXTJOIN(CHAR(10),TRUE,OFFSET(C381,0,0,MATCH(TRUE,(N382:N$1000&lt;&gt;""),0),1))</f>
        <v>（12） 针对配准结果可以输出拼接报告，支持靶球坐标的应用、及目标点坐标的批量导入
（13） 支持对点云进行单点、多点、坡度、面积、体积等多方位测量，支持点云数据构网建模进行体积测量
（14） 数据漫游：实现点云、矢量和影像的场景漫游，根据视角位置进行视点漫游，通过设置浏览路径进行轨迹漫游；并支持边浏览边导出漫游视频数据。
（15）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82" ht="53" outlineLevel="1" spans="1:15">
      <c r="A382" s="16"/>
      <c r="B382" s="18"/>
      <c r="C382" s="31" t="s">
        <v>523</v>
      </c>
      <c r="D382" s="16"/>
      <c r="E382" s="16"/>
      <c r="F382" s="16"/>
      <c r="G382" s="16"/>
      <c r="H382" s="18"/>
      <c r="I382" s="18"/>
      <c r="J382" s="18"/>
      <c r="K382" s="18"/>
      <c r="L382" s="18"/>
      <c r="M382" s="18"/>
      <c r="N382" t="str">
        <f t="shared" si="7"/>
        <v/>
      </c>
      <c r="O382" t="str" cm="1">
        <f ca="1" t="array" ref="O382">_xlfn.TEXTJOIN(CHAR(10),TRUE,OFFSET(C382,0,0,MATCH(TRUE,(N383:N$1000&lt;&gt;""),0),1))</f>
        <v>（13） 支持对点云进行单点、多点、坡度、面积、体积等多方位测量，支持点云数据构网建模进行体积测量
（14） 数据漫游：实现点云、矢量和影像的场景漫游，根据视角位置进行视点漫游，通过设置浏览路径进行轨迹漫游；并支持边浏览边导出漫游视频数据。
（15）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83" ht="71" outlineLevel="1" spans="1:15">
      <c r="A383" s="16"/>
      <c r="B383" s="18"/>
      <c r="C383" s="31" t="s">
        <v>524</v>
      </c>
      <c r="D383" s="16"/>
      <c r="E383" s="16"/>
      <c r="F383" s="16"/>
      <c r="G383" s="16"/>
      <c r="H383" s="18"/>
      <c r="I383" s="18"/>
      <c r="J383" s="18"/>
      <c r="K383" s="18"/>
      <c r="L383" s="18"/>
      <c r="M383" s="18"/>
      <c r="N383" t="str">
        <f t="shared" si="7"/>
        <v/>
      </c>
      <c r="O383" t="str" cm="1">
        <f ca="1" t="array" ref="O383">_xlfn.TEXTJOIN(CHAR(10),TRUE,OFFSET(C383,0,0,MATCH(TRUE,(N384:N$1000&lt;&gt;""),0),1))</f>
        <v>（14） 数据漫游：实现点云、矢量和影像的场景漫游，根据视角位置进行视点漫游，通过设置浏览路径进行轨迹漫游；并支持边浏览边导出漫游视频数据。
（15）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84" ht="53" outlineLevel="1" spans="1:15">
      <c r="A384" s="16"/>
      <c r="B384" s="18"/>
      <c r="C384" s="31" t="s">
        <v>525</v>
      </c>
      <c r="D384" s="16"/>
      <c r="E384" s="16"/>
      <c r="F384" s="16"/>
      <c r="G384" s="16"/>
      <c r="H384" s="18"/>
      <c r="I384" s="18"/>
      <c r="J384" s="18"/>
      <c r="K384" s="18"/>
      <c r="L384" s="18"/>
      <c r="M384" s="18"/>
      <c r="N384" t="str">
        <f t="shared" si="7"/>
        <v/>
      </c>
      <c r="O384" t="str" cm="1">
        <f ca="1" t="array" ref="O384">_xlfn.TEXTJOIN(CHAR(10),TRUE,OFFSET(C384,0,0,MATCH(TRUE,(N385:N$1000&lt;&gt;""),0),1))</f>
        <v>（15） 支持对船载数据进行精度优化，可导入高程、平面、三维控制点纠正POS轨迹的位置和姿态。
（16） 支持对一期点云数据进行方量计算，同时满足两期点云数据或者TIN数据进行体积对比，生成方量计算报告。也可以针对两期偏差数据生成偏差范围线，并支持导出偏差范围线。</v>
      </c>
    </row>
    <row r="385" ht="71" outlineLevel="1" spans="1:15">
      <c r="A385" s="16"/>
      <c r="B385" s="18"/>
      <c r="C385" s="31" t="s">
        <v>526</v>
      </c>
      <c r="D385" s="16"/>
      <c r="E385" s="16"/>
      <c r="F385" s="16"/>
      <c r="G385" s="16"/>
      <c r="H385" s="18"/>
      <c r="I385" s="18"/>
      <c r="J385" s="18"/>
      <c r="K385" s="18"/>
      <c r="L385" s="18"/>
      <c r="M385" s="18"/>
      <c r="N385" t="str">
        <f t="shared" si="7"/>
        <v/>
      </c>
      <c r="O385" t="str" cm="1">
        <f ca="1" t="array" ref="O385">_xlfn.TEXTJOIN(CHAR(10),TRUE,OFFSET(C385,0,0,MATCH(TRUE,(N386:N$1000&lt;&gt;""),0),1))</f>
        <v>（16） 支持对一期点云数据进行方量计算，同时满足两期点云数据或者TIN数据进行体积对比，生成方量计算报告。也可以针对两期偏差数据生成偏差范围线，并支持导出偏差范围线。</v>
      </c>
    </row>
    <row r="386" ht="18" outlineLevel="1" spans="1:15">
      <c r="A386" s="11" t="s">
        <v>527</v>
      </c>
      <c r="B386" s="11" t="s">
        <v>528</v>
      </c>
      <c r="C386" s="13"/>
      <c r="D386" s="11"/>
      <c r="E386" s="11"/>
      <c r="F386" s="11"/>
      <c r="G386" s="11"/>
      <c r="H386" s="23"/>
      <c r="I386" s="23"/>
      <c r="J386" s="23"/>
      <c r="K386" s="23"/>
      <c r="L386" s="23"/>
      <c r="M386" s="23"/>
      <c r="N386" t="str">
        <f t="shared" si="7"/>
        <v>侧扫声呐</v>
      </c>
      <c r="O386" t="str" cm="1">
        <f ca="1" t="array" ref="O386">_xlfn.TEXTJOIN(CHAR(10),TRUE,OFFSET(C386,0,0,MATCH(TRUE,(N387:N$1000&lt;&gt;""),0),1))</f>
        <v/>
      </c>
    </row>
    <row r="387" ht="18" outlineLevel="1" spans="1:15">
      <c r="A387" s="16">
        <v>1</v>
      </c>
      <c r="B387" s="16" t="s">
        <v>528</v>
      </c>
      <c r="C387" s="31" t="s">
        <v>529</v>
      </c>
      <c r="D387" s="16">
        <v>38.57</v>
      </c>
      <c r="E387" s="16" t="s">
        <v>27</v>
      </c>
      <c r="F387" s="16">
        <v>1</v>
      </c>
      <c r="G387" s="16">
        <v>38.57</v>
      </c>
      <c r="H387" s="18"/>
      <c r="I387" s="18"/>
      <c r="J387" s="18"/>
      <c r="K387" s="18"/>
      <c r="L387" s="18"/>
      <c r="M387" s="18"/>
      <c r="N387" t="str">
        <f t="shared" si="7"/>
        <v>侧扫声呐</v>
      </c>
      <c r="O387" t="str" cm="1">
        <f ca="1" t="array" ref="O387">_xlfn.TEXTJOIN(CHAR(10),TRUE,OFFSET(C387,0,0,MATCH(TRUE,(N388:N$1000&lt;&gt;""),0),1))</f>
        <v>（1） 工作频率：300kHz/600kHz双频
（2） 最大斜距： 200m@300kHz/100m@600kHz
（3） 垂直波束宽度：≥40°
（4） 水平波束宽度：≤0.4°@300kHz/≤0.3°@600kHz
（5） 垂直航迹向分辨率：≤2.5cm@300kHz/≤1.25cm@600kHz
（6） 沿航迹向分辨率：300kHz：≤0.8m@150m；600kHz：≤0.4m@75m
（7） 工作水深：≥300m
（8） 信号形式：CW/Chirp
（9） 传感器：横摇、纵摇、航向、压力传感器（标配）
（10） 拖鱼重量：≤30Kg（空气中）、≤15Kg（水中）
（11） 供电：DC20V-36V或AC110-240V
  (12)  含工作船拖曳改装支架及其附件</v>
      </c>
    </row>
    <row r="388" ht="18" outlineLevel="1" spans="1:15">
      <c r="A388" s="16"/>
      <c r="B388" s="16"/>
      <c r="C388" s="31" t="s">
        <v>530</v>
      </c>
      <c r="D388" s="16"/>
      <c r="E388" s="16"/>
      <c r="F388" s="16"/>
      <c r="G388" s="16"/>
      <c r="H388" s="18"/>
      <c r="I388" s="18"/>
      <c r="J388" s="18"/>
      <c r="K388" s="18"/>
      <c r="L388" s="18"/>
      <c r="M388" s="18"/>
      <c r="N388" t="str">
        <f t="shared" si="7"/>
        <v/>
      </c>
      <c r="O388" t="str" cm="1">
        <f ca="1" t="array" ref="O388">_xlfn.TEXTJOIN(CHAR(10),TRUE,OFFSET(C388,0,0,MATCH(TRUE,(N389:N$1000&lt;&gt;""),0),1))</f>
        <v>（2） 最大斜距： 200m@300kHz/100m@600kHz
（3） 垂直波束宽度：≥40°
（4） 水平波束宽度：≤0.4°@300kHz/≤0.3°@600kHz
（5） 垂直航迹向分辨率：≤2.5cm@300kHz/≤1.25cm@600kHz
（6） 沿航迹向分辨率：300kHz：≤0.8m@150m；600kHz：≤0.4m@75m
（7） 工作水深：≥300m
（8） 信号形式：CW/Chirp
（9） 传感器：横摇、纵摇、航向、压力传感器（标配）
（10） 拖鱼重量：≤30Kg（空气中）、≤15Kg（水中）
（11） 供电：DC20V-36V或AC110-240V
  (12)  含工作船拖曳改装支架及其附件</v>
      </c>
    </row>
    <row r="389" ht="18" outlineLevel="1" spans="1:15">
      <c r="A389" s="16"/>
      <c r="B389" s="16"/>
      <c r="C389" s="31" t="s">
        <v>531</v>
      </c>
      <c r="D389" s="16"/>
      <c r="E389" s="16"/>
      <c r="F389" s="16"/>
      <c r="G389" s="16"/>
      <c r="H389" s="18"/>
      <c r="I389" s="18"/>
      <c r="J389" s="18"/>
      <c r="K389" s="18"/>
      <c r="L389" s="18"/>
      <c r="M389" s="18"/>
      <c r="N389" t="str">
        <f t="shared" si="7"/>
        <v/>
      </c>
      <c r="O389" t="str" cm="1">
        <f ca="1" t="array" ref="O389">_xlfn.TEXTJOIN(CHAR(10),TRUE,OFFSET(C389,0,0,MATCH(TRUE,(N390:N$1000&lt;&gt;""),0),1))</f>
        <v>（3） 垂直波束宽度：≥40°
（4） 水平波束宽度：≤0.4°@300kHz/≤0.3°@600kHz
（5） 垂直航迹向分辨率：≤2.5cm@300kHz/≤1.25cm@600kHz
（6） 沿航迹向分辨率：300kHz：≤0.8m@150m；600kHz：≤0.4m@75m
（7） 工作水深：≥300m
（8） 信号形式：CW/Chirp
（9） 传感器：横摇、纵摇、航向、压力传感器（标配）
（10） 拖鱼重量：≤30Kg（空气中）、≤15Kg（水中）
（11） 供电：DC20V-36V或AC110-240V
  (12)  含工作船拖曳改装支架及其附件</v>
      </c>
    </row>
    <row r="390" ht="36" outlineLevel="1" spans="1:15">
      <c r="A390" s="16"/>
      <c r="B390" s="16"/>
      <c r="C390" s="31" t="s">
        <v>532</v>
      </c>
      <c r="D390" s="16"/>
      <c r="E390" s="16"/>
      <c r="F390" s="16"/>
      <c r="G390" s="16"/>
      <c r="H390" s="18"/>
      <c r="I390" s="18"/>
      <c r="J390" s="18"/>
      <c r="K390" s="18"/>
      <c r="L390" s="18"/>
      <c r="M390" s="18"/>
      <c r="N390" t="str">
        <f t="shared" si="7"/>
        <v/>
      </c>
      <c r="O390" t="str" cm="1">
        <f ca="1" t="array" ref="O390">_xlfn.TEXTJOIN(CHAR(10),TRUE,OFFSET(C390,0,0,MATCH(TRUE,(N391:N$1000&lt;&gt;""),0),1))</f>
        <v>（4） 水平波束宽度：≤0.4°@300kHz/≤0.3°@600kHz
（5） 垂直航迹向分辨率：≤2.5cm@300kHz/≤1.25cm@600kHz
（6） 沿航迹向分辨率：300kHz：≤0.8m@150m；600kHz：≤0.4m@75m
（7） 工作水深：≥300m
（8） 信号形式：CW/Chirp
（9） 传感器：横摇、纵摇、航向、压力传感器（标配）
（10） 拖鱼重量：≤30Kg（空气中）、≤15Kg（水中）
（11） 供电：DC20V-36V或AC110-240V
  (12)  含工作船拖曳改装支架及其附件</v>
      </c>
    </row>
    <row r="391" ht="36" outlineLevel="1" spans="1:15">
      <c r="A391" s="16"/>
      <c r="B391" s="16"/>
      <c r="C391" s="31" t="s">
        <v>533</v>
      </c>
      <c r="D391" s="16"/>
      <c r="E391" s="16"/>
      <c r="F391" s="16"/>
      <c r="G391" s="16"/>
      <c r="H391" s="18"/>
      <c r="I391" s="18"/>
      <c r="J391" s="18"/>
      <c r="K391" s="18"/>
      <c r="L391" s="18"/>
      <c r="M391" s="18"/>
      <c r="N391" t="str">
        <f t="shared" si="7"/>
        <v/>
      </c>
      <c r="O391" t="str" cm="1">
        <f ca="1" t="array" ref="O391">_xlfn.TEXTJOIN(CHAR(10),TRUE,OFFSET(C391,0,0,MATCH(TRUE,(N392:N$1000&lt;&gt;""),0),1))</f>
        <v>（5） 垂直航迹向分辨率：≤2.5cm@300kHz/≤1.25cm@600kHz
（6） 沿航迹向分辨率：300kHz：≤0.8m@150m；600kHz：≤0.4m@75m
（7） 工作水深：≥300m
（8） 信号形式：CW/Chirp
（9） 传感器：横摇、纵摇、航向、压力传感器（标配）
（10） 拖鱼重量：≤30Kg（空气中）、≤15Kg（水中）
（11） 供电：DC20V-36V或AC110-240V
  (12)  含工作船拖曳改装支架及其附件</v>
      </c>
    </row>
    <row r="392" ht="36" outlineLevel="1" spans="1:15">
      <c r="A392" s="16"/>
      <c r="B392" s="16"/>
      <c r="C392" s="31" t="s">
        <v>534</v>
      </c>
      <c r="D392" s="16"/>
      <c r="E392" s="16"/>
      <c r="F392" s="16"/>
      <c r="G392" s="16"/>
      <c r="H392" s="18"/>
      <c r="I392" s="18"/>
      <c r="J392" s="18"/>
      <c r="K392" s="18"/>
      <c r="L392" s="18"/>
      <c r="M392" s="18"/>
      <c r="N392" t="str">
        <f t="shared" si="7"/>
        <v/>
      </c>
      <c r="O392" t="str" cm="1">
        <f ca="1" t="array" ref="O392">_xlfn.TEXTJOIN(CHAR(10),TRUE,OFFSET(C392,0,0,MATCH(TRUE,(N393:N$1000&lt;&gt;""),0),1))</f>
        <v>（6） 沿航迹向分辨率：300kHz：≤0.8m@150m；600kHz：≤0.4m@75m
（7） 工作水深：≥300m
（8） 信号形式：CW/Chirp
（9） 传感器：横摇、纵摇、航向、压力传感器（标配）
（10） 拖鱼重量：≤30Kg（空气中）、≤15Kg（水中）
（11） 供电：DC20V-36V或AC110-240V
  (12)  含工作船拖曳改装支架及其附件</v>
      </c>
    </row>
    <row r="393" ht="18" outlineLevel="1" spans="1:15">
      <c r="A393" s="16"/>
      <c r="B393" s="16"/>
      <c r="C393" s="31" t="s">
        <v>535</v>
      </c>
      <c r="D393" s="16"/>
      <c r="E393" s="16"/>
      <c r="F393" s="16"/>
      <c r="G393" s="16"/>
      <c r="H393" s="18"/>
      <c r="I393" s="18"/>
      <c r="J393" s="18"/>
      <c r="K393" s="18"/>
      <c r="L393" s="18"/>
      <c r="M393" s="18"/>
      <c r="N393" t="str">
        <f t="shared" si="7"/>
        <v/>
      </c>
      <c r="O393" t="str" cm="1">
        <f ca="1" t="array" ref="O393">_xlfn.TEXTJOIN(CHAR(10),TRUE,OFFSET(C393,0,0,MATCH(TRUE,(N394:N$1000&lt;&gt;""),0),1))</f>
        <v>（7） 工作水深：≥300m
（8） 信号形式：CW/Chirp
（9） 传感器：横摇、纵摇、航向、压力传感器（标配）
（10） 拖鱼重量：≤30Kg（空气中）、≤15Kg（水中）
（11） 供电：DC20V-36V或AC110-240V
  (12)  含工作船拖曳改装支架及其附件</v>
      </c>
    </row>
    <row r="394" ht="18" outlineLevel="1" spans="1:15">
      <c r="A394" s="16"/>
      <c r="B394" s="16"/>
      <c r="C394" s="31" t="s">
        <v>536</v>
      </c>
      <c r="D394" s="16"/>
      <c r="E394" s="16"/>
      <c r="F394" s="16"/>
      <c r="G394" s="16"/>
      <c r="H394" s="18"/>
      <c r="I394" s="18"/>
      <c r="J394" s="18"/>
      <c r="K394" s="18"/>
      <c r="L394" s="18"/>
      <c r="M394" s="18"/>
      <c r="N394" t="str">
        <f t="shared" si="7"/>
        <v/>
      </c>
      <c r="O394" t="str" cm="1">
        <f ca="1" t="array" ref="O394">_xlfn.TEXTJOIN(CHAR(10),TRUE,OFFSET(C394,0,0,MATCH(TRUE,(N395:N$1000&lt;&gt;""),0),1))</f>
        <v>（8） 信号形式：CW/Chirp
（9） 传感器：横摇、纵摇、航向、压力传感器（标配）
（10） 拖鱼重量：≤30Kg（空气中）、≤15Kg（水中）
（11） 供电：DC20V-36V或AC110-240V
  (12)  含工作船拖曳改装支架及其附件</v>
      </c>
    </row>
    <row r="395" ht="36" outlineLevel="1" spans="1:15">
      <c r="A395" s="16"/>
      <c r="B395" s="16"/>
      <c r="C395" s="31" t="s">
        <v>537</v>
      </c>
      <c r="D395" s="16"/>
      <c r="E395" s="16"/>
      <c r="F395" s="16"/>
      <c r="G395" s="16"/>
      <c r="H395" s="18"/>
      <c r="I395" s="18"/>
      <c r="J395" s="18"/>
      <c r="K395" s="18"/>
      <c r="L395" s="18"/>
      <c r="M395" s="18"/>
      <c r="N395" t="str">
        <f t="shared" si="7"/>
        <v/>
      </c>
      <c r="O395" t="str" cm="1">
        <f ca="1" t="array" ref="O395">_xlfn.TEXTJOIN(CHAR(10),TRUE,OFFSET(C395,0,0,MATCH(TRUE,(N396:N$1000&lt;&gt;""),0),1))</f>
        <v>（9） 传感器：横摇、纵摇、航向、压力传感器（标配）
（10） 拖鱼重量：≤30Kg（空气中）、≤15Kg（水中）
（11） 供电：DC20V-36V或AC110-240V
  (12)  含工作船拖曳改装支架及其附件</v>
      </c>
    </row>
    <row r="396" ht="36" outlineLevel="1" spans="1:15">
      <c r="A396" s="16"/>
      <c r="B396" s="16"/>
      <c r="C396" s="31" t="s">
        <v>538</v>
      </c>
      <c r="D396" s="16"/>
      <c r="E396" s="16"/>
      <c r="F396" s="16"/>
      <c r="G396" s="16"/>
      <c r="H396" s="18"/>
      <c r="I396" s="18"/>
      <c r="J396" s="18"/>
      <c r="K396" s="18"/>
      <c r="L396" s="18"/>
      <c r="M396" s="18"/>
      <c r="N396" t="str">
        <f t="shared" si="7"/>
        <v/>
      </c>
      <c r="O396" t="str" cm="1">
        <f ca="1" t="array" ref="O396">_xlfn.TEXTJOIN(CHAR(10),TRUE,OFFSET(C396,0,0,MATCH(TRUE,(N397:N$1000&lt;&gt;""),0),1))</f>
        <v>（10） 拖鱼重量：≤30Kg（空气中）、≤15Kg（水中）
（11） 供电：DC20V-36V或AC110-240V
  (12)  含工作船拖曳改装支架及其附件</v>
      </c>
    </row>
    <row r="397" ht="18" outlineLevel="1" spans="1:15">
      <c r="A397" s="16"/>
      <c r="B397" s="16"/>
      <c r="C397" s="31" t="s">
        <v>539</v>
      </c>
      <c r="D397" s="16"/>
      <c r="E397" s="16"/>
      <c r="F397" s="16"/>
      <c r="G397" s="16"/>
      <c r="H397" s="18"/>
      <c r="I397" s="18"/>
      <c r="J397" s="18"/>
      <c r="K397" s="18"/>
      <c r="L397" s="18"/>
      <c r="M397" s="18"/>
      <c r="N397" t="str">
        <f t="shared" si="7"/>
        <v/>
      </c>
      <c r="O397" t="str" cm="1">
        <f ca="1" t="array" ref="O397">_xlfn.TEXTJOIN(CHAR(10),TRUE,OFFSET(C397,0,0,MATCH(TRUE,(N398:N$1000&lt;&gt;""),0),1))</f>
        <v>（11） 供电：DC20V-36V或AC110-240V
  (12)  含工作船拖曳改装支架及其附件</v>
      </c>
    </row>
    <row r="398" ht="18" outlineLevel="1" spans="1:15">
      <c r="A398" s="16"/>
      <c r="B398" s="16"/>
      <c r="C398" s="31" t="s">
        <v>540</v>
      </c>
      <c r="D398" s="16"/>
      <c r="E398" s="16"/>
      <c r="F398" s="16"/>
      <c r="G398" s="16"/>
      <c r="H398" s="18"/>
      <c r="I398" s="18"/>
      <c r="J398" s="18"/>
      <c r="K398" s="18"/>
      <c r="L398" s="18"/>
      <c r="M398" s="18"/>
      <c r="N398" t="str">
        <f t="shared" si="7"/>
        <v/>
      </c>
      <c r="O398" t="str" cm="1">
        <f ca="1" t="array" ref="O398">_xlfn.TEXTJOIN(CHAR(10),TRUE,OFFSET(C398,0,0,MATCH(TRUE,(N399:N$1000&lt;&gt;""),0),1))</f>
        <v>  (12)  含工作船拖曳改装支架及其附件</v>
      </c>
    </row>
    <row r="399" ht="53" outlineLevel="1" spans="1:15">
      <c r="A399" s="16">
        <v>2</v>
      </c>
      <c r="B399" s="16" t="s">
        <v>472</v>
      </c>
      <c r="C399" s="31" t="s">
        <v>541</v>
      </c>
      <c r="D399" s="16">
        <v>7.98</v>
      </c>
      <c r="E399" s="16" t="s">
        <v>27</v>
      </c>
      <c r="F399" s="16">
        <v>1</v>
      </c>
      <c r="G399" s="16">
        <v>7.98</v>
      </c>
      <c r="H399" s="18"/>
      <c r="I399" s="18"/>
      <c r="J399" s="18"/>
      <c r="K399" s="18"/>
      <c r="L399" s="18"/>
      <c r="M399" s="18"/>
      <c r="N399" t="str">
        <f t="shared" si="7"/>
        <v>配套软件</v>
      </c>
      <c r="O399" t="str" cm="1">
        <f ca="1" t="array" ref="O399">_xlfn.TEXTJOIN(CHAR(10),TRUE,OFFSET(C399,0,0,MATCH(TRUE,(N400:N$1000&lt;&gt;""),0),1))</f>
        <v>（1） 实时采集并记录时间、位置、航向、航速、拖鱼离海底高度、拖鱼姿态、回波数据等,并具有数据回放
（2） 实时导航显示和实时覆盖图显示;
（3） 水下跟踪、TVG等;
（4） 图像量算、保存软件；
（5）图像镶嵌
（6） 速度校正;
（7） 坐标投影;
（8）数据后处理编辑</v>
      </c>
    </row>
    <row r="400" ht="18" outlineLevel="1" spans="1:15">
      <c r="A400" s="16"/>
      <c r="B400" s="16"/>
      <c r="C400" s="31" t="s">
        <v>542</v>
      </c>
      <c r="D400" s="16"/>
      <c r="E400" s="16"/>
      <c r="F400" s="16"/>
      <c r="G400" s="16"/>
      <c r="H400" s="18"/>
      <c r="I400" s="18"/>
      <c r="J400" s="18"/>
      <c r="K400" s="18"/>
      <c r="L400" s="18"/>
      <c r="M400" s="18"/>
      <c r="N400" t="str">
        <f t="shared" si="7"/>
        <v/>
      </c>
      <c r="O400" t="str" cm="1">
        <f ca="1" t="array" ref="O400">_xlfn.TEXTJOIN(CHAR(10),TRUE,OFFSET(C400,0,0,MATCH(TRUE,(N401:N$1000&lt;&gt;""),0),1))</f>
        <v>（2） 实时导航显示和实时覆盖图显示;
（3） 水下跟踪、TVG等;
（4） 图像量算、保存软件；
（5）图像镶嵌
（6） 速度校正;
（7） 坐标投影;
（8）数据后处理编辑</v>
      </c>
    </row>
    <row r="401" ht="18" outlineLevel="1" spans="1:15">
      <c r="A401" s="16"/>
      <c r="B401" s="16"/>
      <c r="C401" s="31" t="s">
        <v>543</v>
      </c>
      <c r="D401" s="16"/>
      <c r="E401" s="16"/>
      <c r="F401" s="16"/>
      <c r="G401" s="16"/>
      <c r="H401" s="18"/>
      <c r="I401" s="18"/>
      <c r="J401" s="18"/>
      <c r="K401" s="18"/>
      <c r="L401" s="18"/>
      <c r="M401" s="18"/>
      <c r="N401" t="str">
        <f t="shared" si="7"/>
        <v/>
      </c>
      <c r="O401" t="str" cm="1">
        <f ca="1" t="array" ref="O401">_xlfn.TEXTJOIN(CHAR(10),TRUE,OFFSET(C401,0,0,MATCH(TRUE,(N402:N$1000&lt;&gt;""),0),1))</f>
        <v>（3） 水下跟踪、TVG等;
（4） 图像量算、保存软件；
（5）图像镶嵌
（6） 速度校正;
（7） 坐标投影;
（8）数据后处理编辑</v>
      </c>
    </row>
    <row r="402" ht="18" outlineLevel="1" spans="1:15">
      <c r="A402" s="16"/>
      <c r="B402" s="16"/>
      <c r="C402" s="31" t="s">
        <v>544</v>
      </c>
      <c r="D402" s="16"/>
      <c r="E402" s="16"/>
      <c r="F402" s="16"/>
      <c r="G402" s="16"/>
      <c r="H402" s="18"/>
      <c r="I402" s="18"/>
      <c r="J402" s="18"/>
      <c r="K402" s="18"/>
      <c r="L402" s="18"/>
      <c r="M402" s="18"/>
      <c r="N402" t="str">
        <f t="shared" si="7"/>
        <v/>
      </c>
      <c r="O402" t="str" cm="1">
        <f ca="1" t="array" ref="O402">_xlfn.TEXTJOIN(CHAR(10),TRUE,OFFSET(C402,0,0,MATCH(TRUE,(N403:N$1000&lt;&gt;""),0),1))</f>
        <v>（4） 图像量算、保存软件；
（5）图像镶嵌
（6） 速度校正;
（7） 坐标投影;
（8）数据后处理编辑</v>
      </c>
    </row>
    <row r="403" ht="18" outlineLevel="1" spans="1:15">
      <c r="A403" s="16"/>
      <c r="B403" s="16"/>
      <c r="C403" s="31" t="s">
        <v>545</v>
      </c>
      <c r="D403" s="16"/>
      <c r="E403" s="16"/>
      <c r="F403" s="16"/>
      <c r="G403" s="16"/>
      <c r="H403" s="18"/>
      <c r="I403" s="18"/>
      <c r="J403" s="18"/>
      <c r="K403" s="18"/>
      <c r="L403" s="18"/>
      <c r="M403" s="18"/>
      <c r="N403" t="str">
        <f t="shared" si="7"/>
        <v/>
      </c>
      <c r="O403" t="str" cm="1">
        <f ca="1" t="array" ref="O403">_xlfn.TEXTJOIN(CHAR(10),TRUE,OFFSET(C403,0,0,MATCH(TRUE,(N404:N$1000&lt;&gt;""),0),1))</f>
        <v>（5）图像镶嵌
（6） 速度校正;
（7） 坐标投影;
（8）数据后处理编辑</v>
      </c>
    </row>
    <row r="404" ht="18" outlineLevel="1" spans="1:15">
      <c r="A404" s="16"/>
      <c r="B404" s="16"/>
      <c r="C404" s="31" t="s">
        <v>546</v>
      </c>
      <c r="D404" s="16"/>
      <c r="E404" s="16"/>
      <c r="F404" s="16"/>
      <c r="G404" s="16"/>
      <c r="H404" s="18"/>
      <c r="I404" s="18"/>
      <c r="J404" s="18"/>
      <c r="K404" s="18"/>
      <c r="L404" s="18"/>
      <c r="M404" s="18"/>
      <c r="N404" t="str">
        <f t="shared" si="7"/>
        <v/>
      </c>
      <c r="O404" t="str" cm="1">
        <f ca="1" t="array" ref="O404">_xlfn.TEXTJOIN(CHAR(10),TRUE,OFFSET(C404,0,0,MATCH(TRUE,(N405:N$1000&lt;&gt;""),0),1))</f>
        <v>（6） 速度校正;
（7） 坐标投影;
（8）数据后处理编辑</v>
      </c>
    </row>
    <row r="405" ht="18" outlineLevel="1" spans="1:15">
      <c r="A405" s="16"/>
      <c r="B405" s="16"/>
      <c r="C405" s="31" t="s">
        <v>547</v>
      </c>
      <c r="D405" s="16"/>
      <c r="E405" s="16"/>
      <c r="F405" s="16"/>
      <c r="G405" s="16"/>
      <c r="H405" s="18"/>
      <c r="I405" s="18"/>
      <c r="J405" s="18"/>
      <c r="K405" s="18"/>
      <c r="L405" s="18"/>
      <c r="M405" s="18"/>
      <c r="N405" t="str">
        <f t="shared" si="7"/>
        <v/>
      </c>
      <c r="O405" t="str" cm="1">
        <f ca="1" t="array" ref="O405">_xlfn.TEXTJOIN(CHAR(10),TRUE,OFFSET(C405,0,0,MATCH(TRUE,(N406:N$1000&lt;&gt;""),0),1))</f>
        <v>（7） 坐标投影;
（8）数据后处理编辑</v>
      </c>
    </row>
    <row r="406" ht="18" outlineLevel="1" spans="1:15">
      <c r="A406" s="16"/>
      <c r="B406" s="16"/>
      <c r="C406" s="31" t="s">
        <v>548</v>
      </c>
      <c r="D406" s="16"/>
      <c r="E406" s="16"/>
      <c r="F406" s="16"/>
      <c r="G406" s="16"/>
      <c r="H406" s="18"/>
      <c r="I406" s="18"/>
      <c r="J406" s="18"/>
      <c r="K406" s="18"/>
      <c r="L406" s="18"/>
      <c r="M406" s="18"/>
      <c r="N406" t="str">
        <f t="shared" si="7"/>
        <v/>
      </c>
      <c r="O406" t="str" cm="1">
        <f ca="1" t="array" ref="O406">_xlfn.TEXTJOIN(CHAR(10),TRUE,OFFSET(C406,0,0,MATCH(TRUE,(N407:N$1000&lt;&gt;""),0),1))</f>
        <v>（8）数据后处理编辑</v>
      </c>
    </row>
    <row r="407" ht="18" outlineLevel="1" spans="1:15">
      <c r="A407" s="11" t="s">
        <v>549</v>
      </c>
      <c r="B407" s="11" t="s">
        <v>550</v>
      </c>
      <c r="C407" s="32"/>
      <c r="D407" s="11"/>
      <c r="E407" s="35"/>
      <c r="F407" s="11"/>
      <c r="G407" s="11"/>
      <c r="H407" s="23"/>
      <c r="I407" s="23"/>
      <c r="J407" s="23"/>
      <c r="K407" s="23"/>
      <c r="L407" s="23"/>
      <c r="M407" s="23"/>
      <c r="N407" t="str">
        <f t="shared" si="7"/>
        <v>无人机</v>
      </c>
      <c r="O407" t="str" cm="1">
        <f ca="1" t="array" ref="O407">_xlfn.TEXTJOIN(CHAR(10),TRUE,OFFSET(C407,0,0,MATCH(TRUE,(N408:N$1000&lt;&gt;""),0),1))</f>
        <v/>
      </c>
    </row>
    <row r="408" ht="18" outlineLevel="1" spans="1:15">
      <c r="A408" s="16">
        <v>1</v>
      </c>
      <c r="B408" s="28" t="s">
        <v>551</v>
      </c>
      <c r="C408" s="31" t="s">
        <v>552</v>
      </c>
      <c r="D408" s="16">
        <v>8</v>
      </c>
      <c r="E408" s="16" t="s">
        <v>27</v>
      </c>
      <c r="F408" s="16">
        <v>1</v>
      </c>
      <c r="G408" s="16">
        <v>8</v>
      </c>
      <c r="H408" s="18"/>
      <c r="I408" s="18"/>
      <c r="J408" s="18"/>
      <c r="K408" s="18"/>
      <c r="L408" s="18"/>
      <c r="M408" s="18"/>
      <c r="N408" t="str">
        <f t="shared" si="7"/>
        <v>多旋翼无人机</v>
      </c>
      <c r="O408" t="str" cm="1">
        <f ca="1" t="array" ref="O408">_xlfn.TEXTJOIN(CHAR(10),TRUE,OFFSET(C408,0,0,MATCH(TRUE,(N409:N$1000&lt;&gt;""),0),1))</f>
        <v>续航时间：空载≥40分钟，1200kg载荷≥25分钟
航程≥40km
巡航速度≥10m/s
抗风能力5级
任务载荷≥5kg
RTK/PPK精度：1cm+1ppm</v>
      </c>
    </row>
    <row r="409" ht="18" outlineLevel="1" spans="1:15">
      <c r="A409" s="16"/>
      <c r="B409" s="28"/>
      <c r="C409" s="31" t="s">
        <v>553</v>
      </c>
      <c r="D409" s="16"/>
      <c r="E409" s="16"/>
      <c r="F409" s="16"/>
      <c r="G409" s="16"/>
      <c r="H409" s="18"/>
      <c r="I409" s="18"/>
      <c r="J409" s="18"/>
      <c r="K409" s="18"/>
      <c r="L409" s="18"/>
      <c r="M409" s="18"/>
      <c r="N409" t="str">
        <f t="shared" si="7"/>
        <v/>
      </c>
      <c r="O409" t="str" cm="1">
        <f ca="1" t="array" ref="O409">_xlfn.TEXTJOIN(CHAR(10),TRUE,OFFSET(C409,0,0,MATCH(TRUE,(N410:N$1000&lt;&gt;""),0),1))</f>
        <v>航程≥40km
巡航速度≥10m/s
抗风能力5级
任务载荷≥5kg
RTK/PPK精度：1cm+1ppm</v>
      </c>
    </row>
    <row r="410" ht="18" outlineLevel="1" spans="1:15">
      <c r="A410" s="16"/>
      <c r="B410" s="28"/>
      <c r="C410" s="31" t="s">
        <v>554</v>
      </c>
      <c r="D410" s="16"/>
      <c r="E410" s="16"/>
      <c r="F410" s="16"/>
      <c r="G410" s="16"/>
      <c r="H410" s="18"/>
      <c r="I410" s="18"/>
      <c r="J410" s="18"/>
      <c r="K410" s="18"/>
      <c r="L410" s="18"/>
      <c r="M410" s="18"/>
      <c r="N410" t="str">
        <f t="shared" si="7"/>
        <v/>
      </c>
      <c r="O410" t="str" cm="1">
        <f ca="1" t="array" ref="O410">_xlfn.TEXTJOIN(CHAR(10),TRUE,OFFSET(C410,0,0,MATCH(TRUE,(N411:N$1000&lt;&gt;""),0),1))</f>
        <v>巡航速度≥10m/s
抗风能力5级
任务载荷≥5kg
RTK/PPK精度：1cm+1ppm</v>
      </c>
    </row>
    <row r="411" ht="18" outlineLevel="1" spans="1:15">
      <c r="A411" s="16"/>
      <c r="B411" s="28"/>
      <c r="C411" s="31" t="s">
        <v>555</v>
      </c>
      <c r="D411" s="16"/>
      <c r="E411" s="16"/>
      <c r="F411" s="16"/>
      <c r="G411" s="16"/>
      <c r="H411" s="18"/>
      <c r="I411" s="18"/>
      <c r="J411" s="18"/>
      <c r="K411" s="18"/>
      <c r="L411" s="18"/>
      <c r="M411" s="18"/>
      <c r="N411" t="str">
        <f t="shared" si="7"/>
        <v/>
      </c>
      <c r="O411" t="str" cm="1">
        <f ca="1" t="array" ref="O411">_xlfn.TEXTJOIN(CHAR(10),TRUE,OFFSET(C411,0,0,MATCH(TRUE,(N412:N$1000&lt;&gt;""),0),1))</f>
        <v>抗风能力5级
任务载荷≥5kg
RTK/PPK精度：1cm+1ppm</v>
      </c>
    </row>
    <row r="412" ht="18" outlineLevel="1" spans="1:15">
      <c r="A412" s="16"/>
      <c r="B412" s="28"/>
      <c r="C412" s="31" t="s">
        <v>556</v>
      </c>
      <c r="D412" s="16"/>
      <c r="E412" s="16"/>
      <c r="F412" s="16"/>
      <c r="G412" s="16"/>
      <c r="H412" s="18"/>
      <c r="I412" s="18"/>
      <c r="J412" s="18"/>
      <c r="K412" s="18"/>
      <c r="L412" s="18"/>
      <c r="M412" s="18"/>
      <c r="N412" t="str">
        <f t="shared" si="7"/>
        <v/>
      </c>
      <c r="O412" t="str" cm="1">
        <f ca="1" t="array" ref="O412">_xlfn.TEXTJOIN(CHAR(10),TRUE,OFFSET(C412,0,0,MATCH(TRUE,(N413:N$1000&lt;&gt;""),0),1))</f>
        <v>任务载荷≥5kg
RTK/PPK精度：1cm+1ppm</v>
      </c>
    </row>
    <row r="413" ht="18" outlineLevel="1" spans="1:15">
      <c r="A413" s="16"/>
      <c r="B413" s="28"/>
      <c r="C413" s="31" t="s">
        <v>557</v>
      </c>
      <c r="D413" s="16"/>
      <c r="E413" s="16"/>
      <c r="F413" s="16"/>
      <c r="G413" s="16"/>
      <c r="H413" s="18"/>
      <c r="I413" s="18"/>
      <c r="J413" s="18"/>
      <c r="K413" s="18"/>
      <c r="L413" s="18"/>
      <c r="M413" s="18"/>
      <c r="N413" t="str">
        <f t="shared" si="7"/>
        <v/>
      </c>
      <c r="O413" t="str" cm="1">
        <f ca="1" t="array" ref="O413">_xlfn.TEXTJOIN(CHAR(10),TRUE,OFFSET(C413,0,0,MATCH(TRUE,(N414:N$1000&lt;&gt;""),0),1))</f>
        <v>RTK/PPK精度：1cm+1ppm</v>
      </c>
    </row>
    <row r="414" ht="18" outlineLevel="1" spans="1:15">
      <c r="A414" s="16">
        <v>2</v>
      </c>
      <c r="B414" s="28" t="s">
        <v>558</v>
      </c>
      <c r="C414" s="31" t="s">
        <v>559</v>
      </c>
      <c r="D414" s="16">
        <v>0.8</v>
      </c>
      <c r="E414" s="16" t="s">
        <v>560</v>
      </c>
      <c r="F414" s="16">
        <v>1</v>
      </c>
      <c r="G414" s="16">
        <v>0.8</v>
      </c>
      <c r="H414" s="18"/>
      <c r="I414" s="18"/>
      <c r="J414" s="18"/>
      <c r="K414" s="18"/>
      <c r="L414" s="18"/>
      <c r="M414" s="18"/>
      <c r="N414" t="str">
        <f t="shared" si="7"/>
        <v>原装电池</v>
      </c>
      <c r="O414" t="str" cm="1">
        <f ca="1" t="array" ref="O414">_xlfn.TEXTJOIN(CHAR(10),TRUE,OFFSET(C414,0,0,MATCH(TRUE,(N415:N$1000&lt;&gt;""),0),1))</f>
        <v>为无人机配置一组额外原装电池</v>
      </c>
    </row>
    <row r="415" ht="18" outlineLevel="1" spans="1:15">
      <c r="A415" s="16">
        <v>3</v>
      </c>
      <c r="B415" s="28" t="s">
        <v>561</v>
      </c>
      <c r="C415" s="31" t="s">
        <v>562</v>
      </c>
      <c r="D415" s="16">
        <v>8</v>
      </c>
      <c r="E415" s="16" t="s">
        <v>27</v>
      </c>
      <c r="F415" s="16">
        <v>1</v>
      </c>
      <c r="G415" s="16">
        <v>8</v>
      </c>
      <c r="H415" s="18"/>
      <c r="I415" s="18"/>
      <c r="J415" s="18"/>
      <c r="K415" s="18"/>
      <c r="L415" s="18"/>
      <c r="M415" s="18"/>
      <c r="N415" t="str">
        <f t="shared" si="7"/>
        <v>机载激光雷达</v>
      </c>
      <c r="O415" t="str" cm="1">
        <f ca="1" t="array" ref="O415">_xlfn.TEXTJOIN(CHAR(10),TRUE,OFFSET(C415,0,0,MATCH(TRUE,(N416:N$1000&lt;&gt;""),0),1))</f>
        <v>工作温度：-20°~55°
电源范围：12v~16v
系统功耗：20w
存储空间：机身存储64GB最大支持128GB
激光等级：905nm Class 1
激光线数：等效64线
测距精度：1σ（@20m）＜2cm
数据量：三次回波≥720,000点/秒
视场角≥70°
更新频率≥200HZ
俯仰精度＜0.015°
横滚精度＜0.015°
航向精度＜0.040°
定位精度＜0.02~0.05m</v>
      </c>
    </row>
    <row r="416" ht="18" outlineLevel="1" spans="1:15">
      <c r="A416" s="16"/>
      <c r="B416" s="28"/>
      <c r="C416" s="31" t="s">
        <v>563</v>
      </c>
      <c r="D416" s="16"/>
      <c r="E416" s="16"/>
      <c r="F416" s="16"/>
      <c r="G416" s="16"/>
      <c r="H416" s="18"/>
      <c r="I416" s="18"/>
      <c r="J416" s="18"/>
      <c r="K416" s="18"/>
      <c r="L416" s="18"/>
      <c r="M416" s="18"/>
      <c r="N416" t="str">
        <f t="shared" si="7"/>
        <v/>
      </c>
      <c r="O416" t="str" cm="1">
        <f ca="1" t="array" ref="O416">_xlfn.TEXTJOIN(CHAR(10),TRUE,OFFSET(C416,0,0,MATCH(TRUE,(N417:N$1000&lt;&gt;""),0),1))</f>
        <v>电源范围：12v~16v
系统功耗：20w
存储空间：机身存储64GB最大支持128GB
激光等级：905nm Class 1
激光线数：等效64线
测距精度：1σ（@20m）＜2cm
数据量：三次回波≥720,000点/秒
视场角≥70°
更新频率≥200HZ
俯仰精度＜0.015°
横滚精度＜0.015°
航向精度＜0.040°
定位精度＜0.02~0.05m</v>
      </c>
    </row>
    <row r="417" ht="18" outlineLevel="1" spans="1:15">
      <c r="A417" s="16"/>
      <c r="B417" s="28"/>
      <c r="C417" s="31" t="s">
        <v>564</v>
      </c>
      <c r="D417" s="16"/>
      <c r="E417" s="16"/>
      <c r="F417" s="16"/>
      <c r="G417" s="16"/>
      <c r="H417" s="18"/>
      <c r="I417" s="18"/>
      <c r="J417" s="18"/>
      <c r="K417" s="18"/>
      <c r="L417" s="18"/>
      <c r="M417" s="18"/>
      <c r="N417" t="str">
        <f t="shared" si="7"/>
        <v/>
      </c>
      <c r="O417" t="str" cm="1">
        <f ca="1" t="array" ref="O417">_xlfn.TEXTJOIN(CHAR(10),TRUE,OFFSET(C417,0,0,MATCH(TRUE,(N418:N$1000&lt;&gt;""),0),1))</f>
        <v>系统功耗：20w
存储空间：机身存储64GB最大支持128GB
激光等级：905nm Class 1
激光线数：等效64线
测距精度：1σ（@20m）＜2cm
数据量：三次回波≥720,000点/秒
视场角≥70°
更新频率≥200HZ
俯仰精度＜0.015°
横滚精度＜0.015°
航向精度＜0.040°
定位精度＜0.02~0.05m</v>
      </c>
    </row>
    <row r="418" ht="18" outlineLevel="1" spans="1:15">
      <c r="A418" s="16"/>
      <c r="B418" s="28"/>
      <c r="C418" s="31" t="s">
        <v>565</v>
      </c>
      <c r="D418" s="16"/>
      <c r="E418" s="16"/>
      <c r="F418" s="16"/>
      <c r="G418" s="16"/>
      <c r="H418" s="18"/>
      <c r="I418" s="18"/>
      <c r="J418" s="18"/>
      <c r="K418" s="18"/>
      <c r="L418" s="18"/>
      <c r="M418" s="18"/>
      <c r="N418" t="str">
        <f t="shared" si="7"/>
        <v/>
      </c>
      <c r="O418" t="str" cm="1">
        <f ca="1" t="array" ref="O418">_xlfn.TEXTJOIN(CHAR(10),TRUE,OFFSET(C418,0,0,MATCH(TRUE,(N419:N$1000&lt;&gt;""),0),1))</f>
        <v>存储空间：机身存储64GB最大支持128GB
激光等级：905nm Class 1
激光线数：等效64线
测距精度：1σ（@20m）＜2cm
数据量：三次回波≥720,000点/秒
视场角≥70°
更新频率≥200HZ
俯仰精度＜0.015°
横滚精度＜0.015°
航向精度＜0.040°
定位精度＜0.02~0.05m</v>
      </c>
    </row>
    <row r="419" ht="18" outlineLevel="1" spans="1:15">
      <c r="A419" s="16"/>
      <c r="B419" s="28"/>
      <c r="C419" s="31" t="s">
        <v>566</v>
      </c>
      <c r="D419" s="16"/>
      <c r="E419" s="16"/>
      <c r="F419" s="16"/>
      <c r="G419" s="16"/>
      <c r="H419" s="18"/>
      <c r="I419" s="18"/>
      <c r="J419" s="18"/>
      <c r="K419" s="18"/>
      <c r="L419" s="18"/>
      <c r="M419" s="18"/>
      <c r="N419" t="str">
        <f t="shared" ref="N419:N482" si="8">IF(B419&lt;&gt;"",B419,"")</f>
        <v/>
      </c>
      <c r="O419" t="str" cm="1">
        <f ca="1" t="array" ref="O419">_xlfn.TEXTJOIN(CHAR(10),TRUE,OFFSET(C419,0,0,MATCH(TRUE,(N420:N$1000&lt;&gt;""),0),1))</f>
        <v>激光等级：905nm Class 1
激光线数：等效64线
测距精度：1σ（@20m）＜2cm
数据量：三次回波≥720,000点/秒
视场角≥70°
更新频率≥200HZ
俯仰精度＜0.015°
横滚精度＜0.015°
航向精度＜0.040°
定位精度＜0.02~0.05m</v>
      </c>
    </row>
    <row r="420" ht="18" outlineLevel="1" spans="1:15">
      <c r="A420" s="16"/>
      <c r="B420" s="28"/>
      <c r="C420" s="31" t="s">
        <v>567</v>
      </c>
      <c r="D420" s="16"/>
      <c r="E420" s="16"/>
      <c r="F420" s="16"/>
      <c r="G420" s="16"/>
      <c r="H420" s="18"/>
      <c r="I420" s="18"/>
      <c r="J420" s="18"/>
      <c r="K420" s="18"/>
      <c r="L420" s="18"/>
      <c r="M420" s="18"/>
      <c r="N420" t="str">
        <f t="shared" si="8"/>
        <v/>
      </c>
      <c r="O420" t="str" cm="1">
        <f ca="1" t="array" ref="O420">_xlfn.TEXTJOIN(CHAR(10),TRUE,OFFSET(C420,0,0,MATCH(TRUE,(N421:N$1000&lt;&gt;""),0),1))</f>
        <v>激光线数：等效64线
测距精度：1σ（@20m）＜2cm
数据量：三次回波≥720,000点/秒
视场角≥70°
更新频率≥200HZ
俯仰精度＜0.015°
横滚精度＜0.015°
航向精度＜0.040°
定位精度＜0.02~0.05m</v>
      </c>
    </row>
    <row r="421" ht="18" outlineLevel="1" spans="1:15">
      <c r="A421" s="16"/>
      <c r="B421" s="28"/>
      <c r="C421" s="31" t="s">
        <v>568</v>
      </c>
      <c r="D421" s="16"/>
      <c r="E421" s="16"/>
      <c r="F421" s="16"/>
      <c r="G421" s="16"/>
      <c r="H421" s="18"/>
      <c r="I421" s="18"/>
      <c r="J421" s="18"/>
      <c r="K421" s="18"/>
      <c r="L421" s="18"/>
      <c r="M421" s="18"/>
      <c r="N421" t="str">
        <f t="shared" si="8"/>
        <v/>
      </c>
      <c r="O421" t="str" cm="1">
        <f ca="1" t="array" ref="O421">_xlfn.TEXTJOIN(CHAR(10),TRUE,OFFSET(C421,0,0,MATCH(TRUE,(N422:N$1000&lt;&gt;""),0),1))</f>
        <v>测距精度：1σ（@20m）＜2cm
数据量：三次回波≥720,000点/秒
视场角≥70°
更新频率≥200HZ
俯仰精度＜0.015°
横滚精度＜0.015°
航向精度＜0.040°
定位精度＜0.02~0.05m</v>
      </c>
    </row>
    <row r="422" ht="18" outlineLevel="1" spans="1:15">
      <c r="A422" s="16"/>
      <c r="B422" s="28"/>
      <c r="C422" s="31" t="s">
        <v>569</v>
      </c>
      <c r="D422" s="16"/>
      <c r="E422" s="16"/>
      <c r="F422" s="16"/>
      <c r="G422" s="16"/>
      <c r="H422" s="18"/>
      <c r="I422" s="18"/>
      <c r="J422" s="18"/>
      <c r="K422" s="18"/>
      <c r="L422" s="18"/>
      <c r="M422" s="18"/>
      <c r="N422" t="str">
        <f t="shared" si="8"/>
        <v/>
      </c>
      <c r="O422" t="str" cm="1">
        <f ca="1" t="array" ref="O422">_xlfn.TEXTJOIN(CHAR(10),TRUE,OFFSET(C422,0,0,MATCH(TRUE,(N423:N$1000&lt;&gt;""),0),1))</f>
        <v>数据量：三次回波≥720,000点/秒
视场角≥70°
更新频率≥200HZ
俯仰精度＜0.015°
横滚精度＜0.015°
航向精度＜0.040°
定位精度＜0.02~0.05m</v>
      </c>
    </row>
    <row r="423" ht="18" outlineLevel="1" spans="1:15">
      <c r="A423" s="16"/>
      <c r="B423" s="28"/>
      <c r="C423" s="31" t="s">
        <v>570</v>
      </c>
      <c r="D423" s="16"/>
      <c r="E423" s="16"/>
      <c r="F423" s="16"/>
      <c r="G423" s="16"/>
      <c r="H423" s="18"/>
      <c r="I423" s="18"/>
      <c r="J423" s="18"/>
      <c r="K423" s="18"/>
      <c r="L423" s="18"/>
      <c r="M423" s="18"/>
      <c r="N423" t="str">
        <f t="shared" si="8"/>
        <v/>
      </c>
      <c r="O423" t="str" cm="1">
        <f ca="1" t="array" ref="O423">_xlfn.TEXTJOIN(CHAR(10),TRUE,OFFSET(C423,0,0,MATCH(TRUE,(N424:N$1000&lt;&gt;""),0),1))</f>
        <v>视场角≥70°
更新频率≥200HZ
俯仰精度＜0.015°
横滚精度＜0.015°
航向精度＜0.040°
定位精度＜0.02~0.05m</v>
      </c>
    </row>
    <row r="424" ht="18" outlineLevel="1" spans="1:15">
      <c r="A424" s="16"/>
      <c r="B424" s="28"/>
      <c r="C424" s="31" t="s">
        <v>571</v>
      </c>
      <c r="D424" s="16"/>
      <c r="E424" s="16"/>
      <c r="F424" s="16"/>
      <c r="G424" s="16"/>
      <c r="H424" s="18"/>
      <c r="I424" s="18"/>
      <c r="J424" s="18"/>
      <c r="K424" s="18"/>
      <c r="L424" s="18"/>
      <c r="M424" s="18"/>
      <c r="N424" t="str">
        <f t="shared" si="8"/>
        <v/>
      </c>
      <c r="O424" t="str" cm="1">
        <f ca="1" t="array" ref="O424">_xlfn.TEXTJOIN(CHAR(10),TRUE,OFFSET(C424,0,0,MATCH(TRUE,(N425:N$1000&lt;&gt;""),0),1))</f>
        <v>更新频率≥200HZ
俯仰精度＜0.015°
横滚精度＜0.015°
航向精度＜0.040°
定位精度＜0.02~0.05m</v>
      </c>
    </row>
    <row r="425" ht="18" outlineLevel="1" spans="1:15">
      <c r="A425" s="16"/>
      <c r="B425" s="28"/>
      <c r="C425" s="31" t="s">
        <v>572</v>
      </c>
      <c r="D425" s="16"/>
      <c r="E425" s="16"/>
      <c r="F425" s="16"/>
      <c r="G425" s="16"/>
      <c r="H425" s="18"/>
      <c r="I425" s="18"/>
      <c r="J425" s="18"/>
      <c r="K425" s="18"/>
      <c r="L425" s="18"/>
      <c r="M425" s="18"/>
      <c r="N425" t="str">
        <f t="shared" si="8"/>
        <v/>
      </c>
      <c r="O425" t="str" cm="1">
        <f ca="1" t="array" ref="O425">_xlfn.TEXTJOIN(CHAR(10),TRUE,OFFSET(C425,0,0,MATCH(TRUE,(N426:N$1000&lt;&gt;""),0),1))</f>
        <v>俯仰精度＜0.015°
横滚精度＜0.015°
航向精度＜0.040°
定位精度＜0.02~0.05m</v>
      </c>
    </row>
    <row r="426" ht="18" outlineLevel="1" spans="1:15">
      <c r="A426" s="16"/>
      <c r="B426" s="28"/>
      <c r="C426" s="31" t="s">
        <v>573</v>
      </c>
      <c r="D426" s="16"/>
      <c r="E426" s="16"/>
      <c r="F426" s="16"/>
      <c r="G426" s="16"/>
      <c r="H426" s="18"/>
      <c r="I426" s="18"/>
      <c r="J426" s="18"/>
      <c r="K426" s="18"/>
      <c r="L426" s="18"/>
      <c r="M426" s="18"/>
      <c r="N426" t="str">
        <f t="shared" si="8"/>
        <v/>
      </c>
      <c r="O426" t="str" cm="1">
        <f ca="1" t="array" ref="O426">_xlfn.TEXTJOIN(CHAR(10),TRUE,OFFSET(C426,0,0,MATCH(TRUE,(N427:N$1000&lt;&gt;""),0),1))</f>
        <v>横滚精度＜0.015°
航向精度＜0.040°
定位精度＜0.02~0.05m</v>
      </c>
    </row>
    <row r="427" ht="18" outlineLevel="1" spans="1:15">
      <c r="A427" s="16"/>
      <c r="B427" s="28"/>
      <c r="C427" s="31" t="s">
        <v>574</v>
      </c>
      <c r="D427" s="16"/>
      <c r="E427" s="16"/>
      <c r="F427" s="16"/>
      <c r="G427" s="16"/>
      <c r="H427" s="18"/>
      <c r="I427" s="18"/>
      <c r="J427" s="18"/>
      <c r="K427" s="18"/>
      <c r="L427" s="18"/>
      <c r="M427" s="18"/>
      <c r="N427" t="str">
        <f t="shared" si="8"/>
        <v/>
      </c>
      <c r="O427" t="str" cm="1">
        <f ca="1" t="array" ref="O427">_xlfn.TEXTJOIN(CHAR(10),TRUE,OFFSET(C427,0,0,MATCH(TRUE,(N428:N$1000&lt;&gt;""),0),1))</f>
        <v>航向精度＜0.040°
定位精度＜0.02~0.05m</v>
      </c>
    </row>
    <row r="428" ht="18" outlineLevel="1" spans="1:15">
      <c r="A428" s="16"/>
      <c r="B428" s="28"/>
      <c r="C428" s="31" t="s">
        <v>575</v>
      </c>
      <c r="D428" s="16"/>
      <c r="E428" s="16"/>
      <c r="F428" s="16"/>
      <c r="G428" s="16"/>
      <c r="H428" s="18"/>
      <c r="I428" s="18"/>
      <c r="J428" s="18"/>
      <c r="K428" s="18"/>
      <c r="L428" s="18"/>
      <c r="M428" s="18"/>
      <c r="N428" t="str">
        <f t="shared" si="8"/>
        <v/>
      </c>
      <c r="O428" t="str" cm="1">
        <f ca="1" t="array" ref="O428">_xlfn.TEXTJOIN(CHAR(10),TRUE,OFFSET(C428,0,0,MATCH(TRUE,(N429:N$1000&lt;&gt;""),0),1))</f>
        <v>定位精度＜0.02~0.05m</v>
      </c>
    </row>
    <row r="429" ht="18" outlineLevel="1" spans="1:15">
      <c r="A429" s="16">
        <v>4</v>
      </c>
      <c r="B429" s="16" t="s">
        <v>576</v>
      </c>
      <c r="C429" s="31" t="s">
        <v>577</v>
      </c>
      <c r="D429" s="16">
        <v>6</v>
      </c>
      <c r="E429" s="16" t="s">
        <v>27</v>
      </c>
      <c r="F429" s="16">
        <v>1</v>
      </c>
      <c r="G429" s="16">
        <v>6</v>
      </c>
      <c r="H429" s="18"/>
      <c r="I429" s="18"/>
      <c r="J429" s="18"/>
      <c r="K429" s="18"/>
      <c r="L429" s="18"/>
      <c r="M429" s="18"/>
      <c r="N429" t="str">
        <f t="shared" si="8"/>
        <v>倾斜摄影</v>
      </c>
      <c r="O429" t="str" cm="1">
        <f ca="1" t="array" ref="O429">_xlfn.TEXTJOIN(CHAR(10),TRUE,OFFSET(C429,0,0,MATCH(TRUE,(N430:N$1000&lt;&gt;""),0),1))</f>
        <v>有效像素≥1.2亿像素
单镜头像素：五镜头方案：单镜头≥2400万像素；单镜头方案：≥1.02亿像素
倾斜角度≥45°
拍照间隔≤0.8秒（支持高速连拍）
存储容量≥128GB
防护等级≥IP64（防尘防水）
工作温度：-20℃~50℃</v>
      </c>
    </row>
    <row r="430" ht="36" outlineLevel="1" spans="1:15">
      <c r="A430" s="16"/>
      <c r="B430" s="16"/>
      <c r="C430" s="31" t="s">
        <v>578</v>
      </c>
      <c r="D430" s="16"/>
      <c r="E430" s="16"/>
      <c r="F430" s="16"/>
      <c r="G430" s="16"/>
      <c r="H430" s="18"/>
      <c r="I430" s="18"/>
      <c r="J430" s="18"/>
      <c r="K430" s="18"/>
      <c r="L430" s="18"/>
      <c r="M430" s="18"/>
      <c r="N430" t="str">
        <f t="shared" si="8"/>
        <v/>
      </c>
      <c r="O430" t="str" cm="1">
        <f ca="1" t="array" ref="O430">_xlfn.TEXTJOIN(CHAR(10),TRUE,OFFSET(C430,0,0,MATCH(TRUE,(N431:N$1000&lt;&gt;""),0),1))</f>
        <v>单镜头像素：五镜头方案：单镜头≥2400万像素；单镜头方案：≥1.02亿像素
倾斜角度≥45°
拍照间隔≤0.8秒（支持高速连拍）
存储容量≥128GB
防护等级≥IP64（防尘防水）
工作温度：-20℃~50℃</v>
      </c>
    </row>
    <row r="431" ht="18" outlineLevel="1" spans="1:15">
      <c r="A431" s="16"/>
      <c r="B431" s="16"/>
      <c r="C431" s="31" t="s">
        <v>579</v>
      </c>
      <c r="D431" s="16"/>
      <c r="E431" s="16"/>
      <c r="F431" s="16"/>
      <c r="G431" s="16"/>
      <c r="H431" s="18"/>
      <c r="I431" s="18"/>
      <c r="J431" s="18"/>
      <c r="K431" s="18"/>
      <c r="L431" s="18"/>
      <c r="M431" s="18"/>
      <c r="N431" t="str">
        <f t="shared" si="8"/>
        <v/>
      </c>
      <c r="O431" t="str" cm="1">
        <f ca="1" t="array" ref="O431">_xlfn.TEXTJOIN(CHAR(10),TRUE,OFFSET(C431,0,0,MATCH(TRUE,(N432:N$1000&lt;&gt;""),0),1))</f>
        <v>倾斜角度≥45°
拍照间隔≤0.8秒（支持高速连拍）
存储容量≥128GB
防护等级≥IP64（防尘防水）
工作温度：-20℃~50℃</v>
      </c>
    </row>
    <row r="432" ht="18" outlineLevel="1" spans="1:15">
      <c r="A432" s="16"/>
      <c r="B432" s="16"/>
      <c r="C432" s="31" t="s">
        <v>580</v>
      </c>
      <c r="D432" s="16"/>
      <c r="E432" s="16"/>
      <c r="F432" s="16"/>
      <c r="G432" s="16"/>
      <c r="H432" s="18"/>
      <c r="I432" s="18"/>
      <c r="J432" s="18"/>
      <c r="K432" s="18"/>
      <c r="L432" s="18"/>
      <c r="M432" s="18"/>
      <c r="N432" t="str">
        <f t="shared" si="8"/>
        <v/>
      </c>
      <c r="O432" t="str" cm="1">
        <f ca="1" t="array" ref="O432">_xlfn.TEXTJOIN(CHAR(10),TRUE,OFFSET(C432,0,0,MATCH(TRUE,(N433:N$1000&lt;&gt;""),0),1))</f>
        <v>拍照间隔≤0.8秒（支持高速连拍）
存储容量≥128GB
防护等级≥IP64（防尘防水）
工作温度：-20℃~50℃</v>
      </c>
    </row>
    <row r="433" ht="18" outlineLevel="1" spans="1:15">
      <c r="A433" s="16"/>
      <c r="B433" s="16"/>
      <c r="C433" s="31" t="s">
        <v>581</v>
      </c>
      <c r="D433" s="16"/>
      <c r="E433" s="16"/>
      <c r="F433" s="16"/>
      <c r="G433" s="16"/>
      <c r="H433" s="18"/>
      <c r="I433" s="18"/>
      <c r="J433" s="18"/>
      <c r="K433" s="18"/>
      <c r="L433" s="18"/>
      <c r="M433" s="18"/>
      <c r="N433" t="str">
        <f t="shared" si="8"/>
        <v/>
      </c>
      <c r="O433" t="str" cm="1">
        <f ca="1" t="array" ref="O433">_xlfn.TEXTJOIN(CHAR(10),TRUE,OFFSET(C433,0,0,MATCH(TRUE,(N434:N$1000&lt;&gt;""),0),1))</f>
        <v>存储容量≥128GB
防护等级≥IP64（防尘防水）
工作温度：-20℃~50℃</v>
      </c>
    </row>
    <row r="434" ht="18" outlineLevel="1" spans="1:15">
      <c r="A434" s="16"/>
      <c r="B434" s="16"/>
      <c r="C434" s="31" t="s">
        <v>582</v>
      </c>
      <c r="D434" s="16"/>
      <c r="E434" s="16"/>
      <c r="F434" s="16"/>
      <c r="G434" s="16"/>
      <c r="H434" s="18"/>
      <c r="I434" s="18"/>
      <c r="J434" s="18"/>
      <c r="K434" s="18"/>
      <c r="L434" s="18"/>
      <c r="M434" s="18"/>
      <c r="N434" t="str">
        <f t="shared" si="8"/>
        <v/>
      </c>
      <c r="O434" t="str" cm="1">
        <f ca="1" t="array" ref="O434">_xlfn.TEXTJOIN(CHAR(10),TRUE,OFFSET(C434,0,0,MATCH(TRUE,(N435:N$1000&lt;&gt;""),0),1))</f>
        <v>防护等级≥IP64（防尘防水）
工作温度：-20℃~50℃</v>
      </c>
    </row>
    <row r="435" ht="18" outlineLevel="1" spans="1:15">
      <c r="A435" s="16"/>
      <c r="B435" s="16"/>
      <c r="C435" s="31" t="s">
        <v>583</v>
      </c>
      <c r="D435" s="16"/>
      <c r="E435" s="16"/>
      <c r="F435" s="16"/>
      <c r="G435" s="16"/>
      <c r="H435" s="18"/>
      <c r="I435" s="18"/>
      <c r="J435" s="18"/>
      <c r="K435" s="18"/>
      <c r="L435" s="18"/>
      <c r="M435" s="18"/>
      <c r="N435" t="str">
        <f t="shared" si="8"/>
        <v/>
      </c>
      <c r="O435" t="str" cm="1">
        <f ca="1" t="array" ref="O435">_xlfn.TEXTJOIN(CHAR(10),TRUE,OFFSET(C435,0,0,MATCH(TRUE,(N436:N$1000&lt;&gt;""),0),1))</f>
        <v>工作温度：-20℃~50℃</v>
      </c>
    </row>
    <row r="436" ht="18" outlineLevel="1" spans="1:15">
      <c r="A436" s="14">
        <v>5</v>
      </c>
      <c r="B436" s="14" t="s">
        <v>584</v>
      </c>
      <c r="C436" s="33"/>
      <c r="D436" s="14">
        <v>1.2</v>
      </c>
      <c r="E436" s="14" t="s">
        <v>585</v>
      </c>
      <c r="F436" s="14">
        <v>1</v>
      </c>
      <c r="G436" s="14">
        <v>1.2</v>
      </c>
      <c r="H436" s="24"/>
      <c r="I436" s="24"/>
      <c r="J436" s="24"/>
      <c r="K436" s="24"/>
      <c r="L436" s="24"/>
      <c r="M436" s="24" t="s">
        <v>586</v>
      </c>
      <c r="N436" t="str">
        <f t="shared" si="8"/>
        <v>无人机飞手培训</v>
      </c>
      <c r="O436" t="str" cm="1">
        <f ca="1" t="array" ref="O436">_xlfn.TEXTJOIN(CHAR(10),TRUE,OFFSET(C436,0,0,MATCH(TRUE,(N437:N$1000&lt;&gt;""),0),1))</f>
        <v/>
      </c>
    </row>
    <row r="437" ht="18" outlineLevel="1" spans="1:15">
      <c r="A437" s="16">
        <v>6</v>
      </c>
      <c r="B437" s="16" t="s">
        <v>587</v>
      </c>
      <c r="C437" s="31"/>
      <c r="D437" s="16">
        <v>2.5</v>
      </c>
      <c r="E437" s="16" t="s">
        <v>284</v>
      </c>
      <c r="F437" s="16">
        <v>5</v>
      </c>
      <c r="G437" s="16">
        <v>12.5</v>
      </c>
      <c r="H437" s="18"/>
      <c r="I437" s="18"/>
      <c r="J437" s="18"/>
      <c r="K437" s="18"/>
      <c r="L437" s="18"/>
      <c r="M437" s="18"/>
      <c r="N437" t="str">
        <f t="shared" si="8"/>
        <v>设备保险</v>
      </c>
      <c r="O437" t="str" cm="1">
        <f ca="1" t="array" ref="O437">_xlfn.TEXTJOIN(CHAR(10),TRUE,OFFSET(C437,0,0,MATCH(TRUE,(N438:N$1000&lt;&gt;""),0),1))</f>
        <v/>
      </c>
    </row>
    <row r="438" ht="18" outlineLevel="1" spans="1:15">
      <c r="A438" s="11" t="s">
        <v>588</v>
      </c>
      <c r="B438" s="11" t="s">
        <v>589</v>
      </c>
      <c r="C438" s="34" t="s">
        <v>590</v>
      </c>
      <c r="D438" s="11">
        <v>192</v>
      </c>
      <c r="E438" s="11" t="s">
        <v>591</v>
      </c>
      <c r="F438" s="11">
        <v>1</v>
      </c>
      <c r="G438" s="11">
        <v>192</v>
      </c>
      <c r="H438" s="23"/>
      <c r="I438" s="23"/>
      <c r="J438" s="23"/>
      <c r="K438" s="23"/>
      <c r="L438" s="23"/>
      <c r="M438" s="23"/>
      <c r="N438" t="str">
        <f t="shared" si="8"/>
        <v>无人船（中型）</v>
      </c>
      <c r="O438" t="str" cm="1">
        <f ca="1" t="array" ref="O438">_xlfn.TEXTJOIN(CHAR(10),TRUE,OFFSET(C438,0,0,MATCH(TRUE,(N439:N$1000&lt;&gt;""),0),1))</f>
        <v>（1） 采用双体船型；船体采用铝合金材质；
（2） 尺寸：总长：3~4 m，总宽：1.5~2 m；空载重量：0.5~1T；
（3） 搭载能力：≥60 kg；采用双电动推进器推进，差速转向；
（4） 推进器功率≥6Kw*2;推进器底部不突出船底
（5） 工作航速：4~5 kn；最大航速：≥7 kn；
（6） 艇体配备有220V电源充电口，无需拆装电池即可进行充电；
（7）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39" ht="36" outlineLevel="1" spans="1:15">
      <c r="A439" s="11"/>
      <c r="B439" s="11"/>
      <c r="C439" s="34" t="s">
        <v>592</v>
      </c>
      <c r="D439" s="11"/>
      <c r="E439" s="11"/>
      <c r="F439" s="11"/>
      <c r="G439" s="11"/>
      <c r="H439" s="23"/>
      <c r="I439" s="23"/>
      <c r="J439" s="23"/>
      <c r="K439" s="23"/>
      <c r="L439" s="23"/>
      <c r="M439" s="23"/>
      <c r="N439" t="str">
        <f t="shared" si="8"/>
        <v/>
      </c>
      <c r="O439" t="str" cm="1">
        <f ca="1" t="array" ref="O439">_xlfn.TEXTJOIN(CHAR(10),TRUE,OFFSET(C439,0,0,MATCH(TRUE,(N440:N$1000&lt;&gt;""),0),1))</f>
        <v>（2） 尺寸：总长：3~4 m，总宽：1.5~2 m；空载重量：0.5~1T；
（3） 搭载能力：≥60 kg；采用双电动推进器推进，差速转向；
（4） 推进器功率≥6Kw*2;推进器底部不突出船底
（5） 工作航速：4~5 kn；最大航速：≥7 kn；
（6） 艇体配备有220V电源充电口，无需拆装电池即可进行充电；
（7）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40" ht="36" outlineLevel="1" spans="1:15">
      <c r="A440" s="11"/>
      <c r="B440" s="11"/>
      <c r="C440" s="34" t="s">
        <v>593</v>
      </c>
      <c r="D440" s="11"/>
      <c r="E440" s="11"/>
      <c r="F440" s="11"/>
      <c r="G440" s="11"/>
      <c r="H440" s="23"/>
      <c r="I440" s="23"/>
      <c r="J440" s="23"/>
      <c r="K440" s="23"/>
      <c r="L440" s="23"/>
      <c r="M440" s="23"/>
      <c r="N440" t="str">
        <f t="shared" si="8"/>
        <v/>
      </c>
      <c r="O440" t="str" cm="1">
        <f ca="1" t="array" ref="O440">_xlfn.TEXTJOIN(CHAR(10),TRUE,OFFSET(C440,0,0,MATCH(TRUE,(N441:N$1000&lt;&gt;""),0),1))</f>
        <v>（3） 搭载能力：≥60 kg；采用双电动推进器推进，差速转向；
（4） 推进器功率≥6Kw*2;推进器底部不突出船底
（5） 工作航速：4~5 kn；最大航速：≥7 kn；
（6） 艇体配备有220V电源充电口，无需拆装电池即可进行充电；
（7）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41" ht="36" outlineLevel="1" spans="1:15">
      <c r="A441" s="11"/>
      <c r="B441" s="11"/>
      <c r="C441" s="34" t="s">
        <v>594</v>
      </c>
      <c r="D441" s="11"/>
      <c r="E441" s="11"/>
      <c r="F441" s="11"/>
      <c r="G441" s="11"/>
      <c r="H441" s="23"/>
      <c r="I441" s="23"/>
      <c r="J441" s="23"/>
      <c r="K441" s="23"/>
      <c r="L441" s="23"/>
      <c r="M441" s="23"/>
      <c r="N441" t="str">
        <f t="shared" si="8"/>
        <v/>
      </c>
      <c r="O441" t="str" cm="1">
        <f ca="1" t="array" ref="O441">_xlfn.TEXTJOIN(CHAR(10),TRUE,OFFSET(C441,0,0,MATCH(TRUE,(N442:N$1000&lt;&gt;""),0),1))</f>
        <v>（4） 推进器功率≥6Kw*2;推进器底部不突出船底
（5） 工作航速：4~5 kn；最大航速：≥7 kn；
（6） 艇体配备有220V电源充电口，无需拆装电池即可进行充电；
（7）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42" ht="18" outlineLevel="1" spans="1:15">
      <c r="A442" s="11"/>
      <c r="B442" s="11"/>
      <c r="C442" s="34" t="s">
        <v>595</v>
      </c>
      <c r="D442" s="11"/>
      <c r="E442" s="11"/>
      <c r="F442" s="11"/>
      <c r="G442" s="11"/>
      <c r="H442" s="23"/>
      <c r="I442" s="23"/>
      <c r="J442" s="23"/>
      <c r="K442" s="23"/>
      <c r="L442" s="23"/>
      <c r="M442" s="23"/>
      <c r="N442" t="str">
        <f t="shared" si="8"/>
        <v/>
      </c>
      <c r="O442" t="str" cm="1">
        <f ca="1" t="array" ref="O442">_xlfn.TEXTJOIN(CHAR(10),TRUE,OFFSET(C442,0,0,MATCH(TRUE,(N443:N$1000&lt;&gt;""),0),1))</f>
        <v>（5） 工作航速：4~5 kn；最大航速：≥7 kn；
（6） 艇体配备有220V电源充电口，无需拆装电池即可进行充电；
（7）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43" ht="36" outlineLevel="1" spans="1:15">
      <c r="A443" s="11"/>
      <c r="B443" s="11"/>
      <c r="C443" s="34" t="s">
        <v>596</v>
      </c>
      <c r="D443" s="11"/>
      <c r="E443" s="11"/>
      <c r="F443" s="11"/>
      <c r="G443" s="11"/>
      <c r="H443" s="23"/>
      <c r="I443" s="23"/>
      <c r="J443" s="23"/>
      <c r="K443" s="23"/>
      <c r="L443" s="23"/>
      <c r="M443" s="23"/>
      <c r="N443" t="str">
        <f t="shared" si="8"/>
        <v/>
      </c>
      <c r="O443" t="str" cm="1">
        <f ca="1" t="array" ref="O443">_xlfn.TEXTJOIN(CHAR(10),TRUE,OFFSET(C443,0,0,MATCH(TRUE,(N444:N$1000&lt;&gt;""),0),1))</f>
        <v>（6） 艇体配备有220V电源充电口，无需拆装电池即可进行充电；
（7）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44" ht="36" outlineLevel="1" spans="1:15">
      <c r="A444" s="11"/>
      <c r="B444" s="11"/>
      <c r="C444" s="34" t="s">
        <v>597</v>
      </c>
      <c r="D444" s="11"/>
      <c r="E444" s="11"/>
      <c r="F444" s="11"/>
      <c r="G444" s="11"/>
      <c r="H444" s="23"/>
      <c r="I444" s="23"/>
      <c r="J444" s="23"/>
      <c r="K444" s="23"/>
      <c r="L444" s="23"/>
      <c r="M444" s="23"/>
      <c r="N444" t="str">
        <f t="shared" si="8"/>
        <v/>
      </c>
      <c r="O444" t="str" cm="1">
        <f ca="1" t="array" ref="O444">_xlfn.TEXTJOIN(CHAR(10),TRUE,OFFSET(C444,0,0,MATCH(TRUE,(N445:N$1000&lt;&gt;""),0),1))</f>
        <v>（7）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45" ht="36" outlineLevel="1" spans="1:15">
      <c r="A445" s="11"/>
      <c r="B445" s="11"/>
      <c r="C445" s="34" t="s">
        <v>598</v>
      </c>
      <c r="D445" s="11"/>
      <c r="E445" s="11"/>
      <c r="F445" s="11"/>
      <c r="G445" s="11"/>
      <c r="H445" s="23"/>
      <c r="I445" s="23"/>
      <c r="J445" s="23"/>
      <c r="K445" s="23"/>
      <c r="L445" s="23"/>
      <c r="M445" s="23"/>
      <c r="N445" t="str">
        <f t="shared" si="8"/>
        <v/>
      </c>
      <c r="O445" t="str" cm="1">
        <f ca="1" t="array" ref="O445">_xlfn.TEXTJOIN(CHAR(10),TRUE,OFFSET(C445,0,0,MATCH(TRUE,(N446:N$1000&lt;&gt;""),0),1))</f>
        <v>（8）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46" ht="36" outlineLevel="1" spans="1:15">
      <c r="A446" s="11"/>
      <c r="B446" s="11"/>
      <c r="C446" s="34" t="s">
        <v>599</v>
      </c>
      <c r="D446" s="11"/>
      <c r="E446" s="11"/>
      <c r="F446" s="11"/>
      <c r="G446" s="11"/>
      <c r="H446" s="23"/>
      <c r="I446" s="23"/>
      <c r="J446" s="23"/>
      <c r="K446" s="23"/>
      <c r="L446" s="23"/>
      <c r="M446" s="23"/>
      <c r="N446" t="str">
        <f t="shared" si="8"/>
        <v/>
      </c>
      <c r="O446" t="str" cm="1">
        <f ca="1" t="array" ref="O446">_xlfn.TEXTJOIN(CHAR(10),TRUE,OFFSET(C446,0,0,MATCH(TRUE,(N447:N$1000&lt;&gt;""),0),1))</f>
        <v>（9）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47" ht="53" outlineLevel="1" spans="1:15">
      <c r="A447" s="11"/>
      <c r="B447" s="11"/>
      <c r="C447" s="34" t="s">
        <v>600</v>
      </c>
      <c r="D447" s="11"/>
      <c r="E447" s="11"/>
      <c r="F447" s="11"/>
      <c r="G447" s="11"/>
      <c r="H447" s="23"/>
      <c r="I447" s="23"/>
      <c r="J447" s="23"/>
      <c r="K447" s="23"/>
      <c r="L447" s="23"/>
      <c r="M447" s="23"/>
      <c r="N447" t="str">
        <f t="shared" si="8"/>
        <v/>
      </c>
      <c r="O447" t="str" cm="1">
        <f ca="1" t="array" ref="O447">_xlfn.TEXTJOIN(CHAR(10),TRUE,OFFSET(C447,0,0,MATCH(TRUE,(N448:N$1000&lt;&gt;""),0),1))</f>
        <v>（10）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48" ht="36" outlineLevel="1" spans="1:15">
      <c r="A448" s="11"/>
      <c r="B448" s="11"/>
      <c r="C448" s="34" t="s">
        <v>601</v>
      </c>
      <c r="D448" s="11"/>
      <c r="E448" s="11"/>
      <c r="F448" s="11"/>
      <c r="G448" s="11"/>
      <c r="H448" s="23"/>
      <c r="I448" s="23"/>
      <c r="J448" s="23"/>
      <c r="K448" s="23"/>
      <c r="L448" s="23"/>
      <c r="M448" s="23"/>
      <c r="N448" t="str">
        <f t="shared" si="8"/>
        <v/>
      </c>
      <c r="O448" t="str" cm="1">
        <f ca="1" t="array" ref="O448">_xlfn.TEXTJOIN(CHAR(10),TRUE,OFFSET(C448,0,0,MATCH(TRUE,(N449:N$1000&lt;&gt;""),0),1))</f>
        <v>（11）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49" ht="36" outlineLevel="1" spans="1:15">
      <c r="A449" s="11"/>
      <c r="B449" s="11"/>
      <c r="C449" s="34" t="s">
        <v>602</v>
      </c>
      <c r="D449" s="11"/>
      <c r="E449" s="11"/>
      <c r="F449" s="11"/>
      <c r="G449" s="11"/>
      <c r="H449" s="23"/>
      <c r="I449" s="23"/>
      <c r="J449" s="23"/>
      <c r="K449" s="23"/>
      <c r="L449" s="23"/>
      <c r="M449" s="23"/>
      <c r="N449" t="str">
        <f t="shared" si="8"/>
        <v/>
      </c>
      <c r="O449" t="str" cm="1">
        <f ca="1" t="array" ref="O449">_xlfn.TEXTJOIN(CHAR(10),TRUE,OFFSET(C449,0,0,MATCH(TRUE,(N450:N$1000&lt;&gt;""),0),1))</f>
        <v>（12）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50" ht="36" outlineLevel="1" spans="1:15">
      <c r="A450" s="11"/>
      <c r="B450" s="11"/>
      <c r="C450" s="34" t="s">
        <v>603</v>
      </c>
      <c r="D450" s="11"/>
      <c r="E450" s="11"/>
      <c r="F450" s="11"/>
      <c r="G450" s="11"/>
      <c r="H450" s="23"/>
      <c r="I450" s="23"/>
      <c r="J450" s="23"/>
      <c r="K450" s="23"/>
      <c r="L450" s="23"/>
      <c r="M450" s="23"/>
      <c r="N450" t="str">
        <f t="shared" si="8"/>
        <v/>
      </c>
      <c r="O450" t="str" cm="1">
        <f ca="1" t="array" ref="O450">_xlfn.TEXTJOIN(CHAR(10),TRUE,OFFSET(C450,0,0,MATCH(TRUE,(N451:N$1000&lt;&gt;""),0),1))</f>
        <v>（13）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51" ht="36" outlineLevel="1" spans="1:15">
      <c r="A451" s="11"/>
      <c r="B451" s="11"/>
      <c r="C451" s="34" t="s">
        <v>604</v>
      </c>
      <c r="D451" s="11"/>
      <c r="E451" s="11"/>
      <c r="F451" s="11"/>
      <c r="G451" s="11"/>
      <c r="H451" s="23"/>
      <c r="I451" s="23"/>
      <c r="J451" s="23"/>
      <c r="K451" s="23"/>
      <c r="L451" s="23"/>
      <c r="M451" s="23"/>
      <c r="N451" t="str">
        <f t="shared" si="8"/>
        <v/>
      </c>
      <c r="O451" t="str" cm="1">
        <f ca="1" t="array" ref="O451">_xlfn.TEXTJOIN(CHAR(10),TRUE,OFFSET(C451,0,0,MATCH(TRUE,(N452:N$1000&lt;&gt;""),0),1))</f>
        <v>（14）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52" ht="53" outlineLevel="1" spans="1:15">
      <c r="A452" s="11"/>
      <c r="B452" s="11"/>
      <c r="C452" s="34" t="s">
        <v>605</v>
      </c>
      <c r="D452" s="11"/>
      <c r="E452" s="11"/>
      <c r="F452" s="11"/>
      <c r="G452" s="11"/>
      <c r="H452" s="23"/>
      <c r="I452" s="23"/>
      <c r="J452" s="23"/>
      <c r="K452" s="23"/>
      <c r="L452" s="23"/>
      <c r="M452" s="23"/>
      <c r="N452" t="str">
        <f t="shared" si="8"/>
        <v/>
      </c>
      <c r="O452" t="str" cm="1">
        <f ca="1" t="array" ref="O452">_xlfn.TEXTJOIN(CHAR(10),TRUE,OFFSET(C452,0,0,MATCH(TRUE,(N453:N$1000&lt;&gt;""),0),1))</f>
        <v>（15）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53" ht="53" outlineLevel="1" spans="1:15">
      <c r="A453" s="11"/>
      <c r="B453" s="11"/>
      <c r="C453" s="34" t="s">
        <v>606</v>
      </c>
      <c r="D453" s="11"/>
      <c r="E453" s="11"/>
      <c r="F453" s="11"/>
      <c r="G453" s="11"/>
      <c r="H453" s="23"/>
      <c r="I453" s="23"/>
      <c r="J453" s="23"/>
      <c r="K453" s="23"/>
      <c r="L453" s="23"/>
      <c r="M453" s="23"/>
      <c r="N453" t="str">
        <f t="shared" si="8"/>
        <v/>
      </c>
      <c r="O453" t="str" cm="1">
        <f ca="1" t="array" ref="O453">_xlfn.TEXTJOIN(CHAR(10),TRUE,OFFSET(C453,0,0,MATCH(TRUE,(N454:N$1000&lt;&gt;""),0),1))</f>
        <v>（16）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54" ht="36" outlineLevel="1" spans="1:15">
      <c r="A454" s="11"/>
      <c r="B454" s="11"/>
      <c r="C454" s="34" t="s">
        <v>607</v>
      </c>
      <c r="D454" s="11"/>
      <c r="E454" s="11"/>
      <c r="F454" s="11"/>
      <c r="G454" s="11"/>
      <c r="H454" s="23"/>
      <c r="I454" s="23"/>
      <c r="J454" s="23"/>
      <c r="K454" s="23"/>
      <c r="L454" s="23"/>
      <c r="M454" s="23"/>
      <c r="N454" t="str">
        <f t="shared" si="8"/>
        <v/>
      </c>
      <c r="O454" t="str" cm="1">
        <f ca="1" t="array" ref="O454">_xlfn.TEXTJOIN(CHAR(10),TRUE,OFFSET(C454,0,0,MATCH(TRUE,(N455:N$1000&lt;&gt;""),0),1))</f>
        <v>（17）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55" ht="53" outlineLevel="1" spans="1:15">
      <c r="A455" s="11"/>
      <c r="B455" s="11"/>
      <c r="C455" s="34" t="s">
        <v>608</v>
      </c>
      <c r="D455" s="11"/>
      <c r="E455" s="11"/>
      <c r="F455" s="11"/>
      <c r="G455" s="11"/>
      <c r="H455" s="23"/>
      <c r="I455" s="23"/>
      <c r="J455" s="23"/>
      <c r="K455" s="23"/>
      <c r="L455" s="23"/>
      <c r="M455" s="23"/>
      <c r="N455" t="str">
        <f t="shared" si="8"/>
        <v/>
      </c>
      <c r="O455" t="str" cm="1">
        <f ca="1" t="array" ref="O455">_xlfn.TEXTJOIN(CHAR(10),TRUE,OFFSET(C455,0,0,MATCH(TRUE,(N456:N$1000&lt;&gt;""),0),1))</f>
        <v>（18）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v>
      </c>
    </row>
    <row r="456" ht="53" outlineLevel="1" spans="1:15">
      <c r="A456" s="11"/>
      <c r="B456" s="11"/>
      <c r="C456" s="34" t="s">
        <v>609</v>
      </c>
      <c r="D456" s="11"/>
      <c r="E456" s="11"/>
      <c r="F456" s="11"/>
      <c r="G456" s="11"/>
      <c r="H456" s="23"/>
      <c r="I456" s="23"/>
      <c r="J456" s="23"/>
      <c r="K456" s="23"/>
      <c r="L456" s="23"/>
      <c r="M456" s="23"/>
      <c r="N456" t="str">
        <f t="shared" si="8"/>
        <v/>
      </c>
      <c r="O456" t="str" cm="1">
        <f ca="1" t="array" ref="O456">_xlfn.TEXTJOIN(CHAR(10),TRUE,OFFSET(C456,0,0,MATCH(TRUE,(N457:N$1000&lt;&gt;""),0),1))</f>
        <v>（19）包含：中型无人船平台、岸端无线通信设备、智能遥控器（含充电器）、便携式显控基站、升降机构、5年CORS账号及流量卡</v>
      </c>
    </row>
    <row r="457" ht="18" outlineLevel="1" spans="1:15">
      <c r="A457" s="12">
        <v>3.2</v>
      </c>
      <c r="B457" s="12" t="s">
        <v>610</v>
      </c>
      <c r="C457" s="32"/>
      <c r="D457" s="35"/>
      <c r="E457" s="35"/>
      <c r="F457" s="11"/>
      <c r="G457" s="36">
        <v>5305.9</v>
      </c>
      <c r="H457" s="23"/>
      <c r="I457" s="23"/>
      <c r="J457" s="23"/>
      <c r="K457" s="23"/>
      <c r="L457" s="23"/>
      <c r="M457" s="23"/>
      <c r="N457" t="str">
        <f t="shared" si="8"/>
        <v>测量设备</v>
      </c>
      <c r="O457" t="str" cm="1">
        <f ca="1" t="array" ref="O457">_xlfn.TEXTJOIN(CHAR(10),TRUE,OFFSET(C457,0,0,MATCH(TRUE,(N458:N$1000&lt;&gt;""),0),1))</f>
        <v/>
      </c>
    </row>
    <row r="458" ht="18" outlineLevel="1" spans="1:15">
      <c r="A458" s="16" t="s">
        <v>611</v>
      </c>
      <c r="B458" s="16" t="s">
        <v>612</v>
      </c>
      <c r="C458" s="31" t="s">
        <v>613</v>
      </c>
      <c r="D458" s="28">
        <v>32.98</v>
      </c>
      <c r="E458" s="16" t="s">
        <v>591</v>
      </c>
      <c r="F458" s="16">
        <v>2</v>
      </c>
      <c r="G458" s="28">
        <v>65.96</v>
      </c>
      <c r="H458" s="18"/>
      <c r="I458" s="18"/>
      <c r="J458" s="18"/>
      <c r="K458" s="18"/>
      <c r="L458" s="18"/>
      <c r="M458" s="18"/>
      <c r="N458" t="str">
        <f t="shared" si="8"/>
        <v>小型无人船（含单波束）</v>
      </c>
      <c r="O458" t="str" cm="1">
        <f ca="1" t="array" ref="O458">_xlfn.TEXTJOIN(CHAR(10),TRUE,OFFSET(C458,0,0,MATCH(TRUE,(N459:N$1000&lt;&gt;""),0),1))</f>
        <v>（1） 整船一体化；
（2） 采用分隔封闭内舱设计，具有防沉、防颠覆、防水特性；
（3） 采用纳米级碳纤维材料制成；
（4） 尺寸：1.0-1.6m（长）×0.4-0.7m（宽）× 0.3-0.5m（高）；
（5） 船体自重（含电池）：≤40kg；
（6） 荷载能力：≥10kg；
（7）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59" ht="36" outlineLevel="1" spans="1:15">
      <c r="A459" s="16"/>
      <c r="B459" s="16"/>
      <c r="C459" s="31" t="s">
        <v>614</v>
      </c>
      <c r="D459" s="28"/>
      <c r="E459" s="16"/>
      <c r="F459" s="16"/>
      <c r="G459" s="28"/>
      <c r="H459" s="18"/>
      <c r="I459" s="18"/>
      <c r="J459" s="18"/>
      <c r="K459" s="18"/>
      <c r="L459" s="18"/>
      <c r="M459" s="18"/>
      <c r="N459" t="str">
        <f t="shared" si="8"/>
        <v/>
      </c>
      <c r="O459" t="str" cm="1">
        <f ca="1" t="array" ref="O459">_xlfn.TEXTJOIN(CHAR(10),TRUE,OFFSET(C459,0,0,MATCH(TRUE,(N460:N$1000&lt;&gt;""),0),1))</f>
        <v>（2） 采用分隔封闭内舱设计，具有防沉、防颠覆、防水特性；
（3） 采用纳米级碳纤维材料制成；
（4） 尺寸：1.0-1.6m（长）×0.4-0.7m（宽）× 0.3-0.5m（高）；
（5） 船体自重（含电池）：≤40kg；
（6） 荷载能力：≥10kg；
（7）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60" ht="18" outlineLevel="1" spans="1:15">
      <c r="A460" s="16"/>
      <c r="B460" s="16"/>
      <c r="C460" s="31" t="s">
        <v>615</v>
      </c>
      <c r="D460" s="28"/>
      <c r="E460" s="16"/>
      <c r="F460" s="16"/>
      <c r="G460" s="28"/>
      <c r="H460" s="18"/>
      <c r="I460" s="18"/>
      <c r="J460" s="18"/>
      <c r="K460" s="18"/>
      <c r="L460" s="18"/>
      <c r="M460" s="18"/>
      <c r="N460" t="str">
        <f t="shared" si="8"/>
        <v/>
      </c>
      <c r="O460" t="str" cm="1">
        <f ca="1" t="array" ref="O460">_xlfn.TEXTJOIN(CHAR(10),TRUE,OFFSET(C460,0,0,MATCH(TRUE,(N461:N$1000&lt;&gt;""),0),1))</f>
        <v>（3） 采用纳米级碳纤维材料制成；
（4） 尺寸：1.0-1.6m（长）×0.4-0.7m（宽）× 0.3-0.5m（高）；
（5） 船体自重（含电池）：≤40kg；
（6） 荷载能力：≥10kg；
（7）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61" ht="36" outlineLevel="1" spans="1:15">
      <c r="A461" s="16"/>
      <c r="B461" s="16"/>
      <c r="C461" s="31" t="s">
        <v>616</v>
      </c>
      <c r="D461" s="28"/>
      <c r="E461" s="16"/>
      <c r="F461" s="16"/>
      <c r="G461" s="28"/>
      <c r="H461" s="18"/>
      <c r="I461" s="18"/>
      <c r="J461" s="18"/>
      <c r="K461" s="18"/>
      <c r="L461" s="18"/>
      <c r="M461" s="18"/>
      <c r="N461" t="str">
        <f t="shared" si="8"/>
        <v/>
      </c>
      <c r="O461" t="str" cm="1">
        <f ca="1" t="array" ref="O461">_xlfn.TEXTJOIN(CHAR(10),TRUE,OFFSET(C461,0,0,MATCH(TRUE,(N462:N$1000&lt;&gt;""),0),1))</f>
        <v>（4） 尺寸：1.0-1.6m（长）×0.4-0.7m（宽）× 0.3-0.5m（高）；
（5） 船体自重（含电池）：≤40kg；
（6） 荷载能力：≥10kg；
（7）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62" ht="18" outlineLevel="1" spans="1:15">
      <c r="A462" s="16"/>
      <c r="B462" s="16"/>
      <c r="C462" s="31" t="s">
        <v>617</v>
      </c>
      <c r="D462" s="28"/>
      <c r="E462" s="16"/>
      <c r="F462" s="16"/>
      <c r="G462" s="28"/>
      <c r="H462" s="18"/>
      <c r="I462" s="18"/>
      <c r="J462" s="18"/>
      <c r="K462" s="18"/>
      <c r="L462" s="18"/>
      <c r="M462" s="18"/>
      <c r="N462" t="str">
        <f t="shared" si="8"/>
        <v/>
      </c>
      <c r="O462" t="str" cm="1">
        <f ca="1" t="array" ref="O462">_xlfn.TEXTJOIN(CHAR(10),TRUE,OFFSET(C462,0,0,MATCH(TRUE,(N463:N$1000&lt;&gt;""),0),1))</f>
        <v>（5） 船体自重（含电池）：≤40kg；
（6） 荷载能力：≥10kg；
（7）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63" ht="18" outlineLevel="1" spans="1:15">
      <c r="A463" s="16"/>
      <c r="B463" s="16"/>
      <c r="C463" s="31" t="s">
        <v>618</v>
      </c>
      <c r="D463" s="28"/>
      <c r="E463" s="16"/>
      <c r="F463" s="16"/>
      <c r="G463" s="28"/>
      <c r="H463" s="18"/>
      <c r="I463" s="18"/>
      <c r="J463" s="18"/>
      <c r="K463" s="18"/>
      <c r="L463" s="18"/>
      <c r="M463" s="18"/>
      <c r="N463" t="str">
        <f t="shared" si="8"/>
        <v/>
      </c>
      <c r="O463" t="str" cm="1">
        <f ca="1" t="array" ref="O463">_xlfn.TEXTJOIN(CHAR(10),TRUE,OFFSET(C463,0,0,MATCH(TRUE,(N464:N$1000&lt;&gt;""),0),1))</f>
        <v>（6） 荷载能力：≥10kg；
（7）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64" ht="18" outlineLevel="1" spans="1:15">
      <c r="A464" s="16"/>
      <c r="B464" s="16"/>
      <c r="C464" s="31" t="s">
        <v>619</v>
      </c>
      <c r="D464" s="28"/>
      <c r="E464" s="16"/>
      <c r="F464" s="16"/>
      <c r="G464" s="28"/>
      <c r="H464" s="18"/>
      <c r="I464" s="18"/>
      <c r="J464" s="18"/>
      <c r="K464" s="18"/>
      <c r="L464" s="18"/>
      <c r="M464" s="18"/>
      <c r="N464" t="str">
        <f t="shared" si="8"/>
        <v/>
      </c>
      <c r="O464" t="str" cm="1">
        <f ca="1" t="array" ref="O464">_xlfn.TEXTJOIN(CHAR(10),TRUE,OFFSET(C464,0,0,MATCH(TRUE,(N465:N$1000&lt;&gt;""),0),1))</f>
        <v>（7）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65" ht="18" outlineLevel="1" spans="1:15">
      <c r="A465" s="16"/>
      <c r="B465" s="16"/>
      <c r="C465" s="31" t="s">
        <v>620</v>
      </c>
      <c r="D465" s="28"/>
      <c r="E465" s="16"/>
      <c r="F465" s="16"/>
      <c r="G465" s="28"/>
      <c r="H465" s="18"/>
      <c r="I465" s="18"/>
      <c r="J465" s="18"/>
      <c r="K465" s="18"/>
      <c r="L465" s="18"/>
      <c r="M465" s="18"/>
      <c r="N465" t="str">
        <f t="shared" si="8"/>
        <v/>
      </c>
      <c r="O465" t="str" cm="1">
        <f ca="1" t="array" ref="O465">_xlfn.TEXTJOIN(CHAR(10),TRUE,OFFSET(C465,0,0,MATCH(TRUE,(N466:N$1000&lt;&gt;""),0),1))</f>
        <v>（8）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66" ht="18" outlineLevel="1" spans="1:15">
      <c r="A466" s="16"/>
      <c r="B466" s="16"/>
      <c r="C466" s="31" t="s">
        <v>621</v>
      </c>
      <c r="D466" s="28"/>
      <c r="E466" s="16"/>
      <c r="F466" s="16"/>
      <c r="G466" s="28"/>
      <c r="H466" s="18"/>
      <c r="I466" s="18"/>
      <c r="J466" s="18"/>
      <c r="K466" s="18"/>
      <c r="L466" s="18"/>
      <c r="M466" s="18"/>
      <c r="N466" t="str">
        <f t="shared" si="8"/>
        <v/>
      </c>
      <c r="O466" t="str" cm="1">
        <f ca="1" t="array" ref="O466">_xlfn.TEXTJOIN(CHAR(10),TRUE,OFFSET(C466,0,0,MATCH(TRUE,(N467:N$1000&lt;&gt;""),0),1))</f>
        <v>（9）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67" ht="18" outlineLevel="1" spans="1:15">
      <c r="A467" s="16"/>
      <c r="B467" s="16"/>
      <c r="C467" s="31" t="s">
        <v>622</v>
      </c>
      <c r="D467" s="28"/>
      <c r="E467" s="16"/>
      <c r="F467" s="16"/>
      <c r="G467" s="28"/>
      <c r="H467" s="18"/>
      <c r="I467" s="18"/>
      <c r="J467" s="18"/>
      <c r="K467" s="18"/>
      <c r="L467" s="18"/>
      <c r="M467" s="18"/>
      <c r="N467" t="str">
        <f t="shared" si="8"/>
        <v/>
      </c>
      <c r="O467" t="str" cm="1">
        <f ca="1" t="array" ref="O467">_xlfn.TEXTJOIN(CHAR(10),TRUE,OFFSET(C467,0,0,MATCH(TRUE,(N468:N$1000&lt;&gt;""),0),1))</f>
        <v>（10）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68" ht="53" outlineLevel="1" spans="1:15">
      <c r="A468" s="16"/>
      <c r="B468" s="16"/>
      <c r="C468" s="31" t="s">
        <v>623</v>
      </c>
      <c r="D468" s="28"/>
      <c r="E468" s="16"/>
      <c r="F468" s="16"/>
      <c r="G468" s="28"/>
      <c r="H468" s="18"/>
      <c r="I468" s="18"/>
      <c r="J468" s="18"/>
      <c r="K468" s="18"/>
      <c r="L468" s="18"/>
      <c r="M468" s="18"/>
      <c r="N468" t="str">
        <f t="shared" si="8"/>
        <v/>
      </c>
      <c r="O468" t="str" cm="1">
        <f ca="1" t="array" ref="O468">_xlfn.TEXTJOIN(CHAR(10),TRUE,OFFSET(C468,0,0,MATCH(TRUE,(N469:N$1000&lt;&gt;""),0),1))</f>
        <v>（11）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69" ht="18" outlineLevel="1" spans="1:15">
      <c r="A469" s="16"/>
      <c r="B469" s="16"/>
      <c r="C469" s="31" t="s">
        <v>624</v>
      </c>
      <c r="D469" s="28"/>
      <c r="E469" s="16"/>
      <c r="F469" s="16"/>
      <c r="G469" s="28"/>
      <c r="H469" s="18"/>
      <c r="I469" s="18"/>
      <c r="J469" s="18"/>
      <c r="K469" s="18"/>
      <c r="L469" s="18"/>
      <c r="M469" s="18"/>
      <c r="N469" t="str">
        <f t="shared" si="8"/>
        <v/>
      </c>
      <c r="O469" t="str" cm="1">
        <f ca="1" t="array" ref="O469">_xlfn.TEXTJOIN(CHAR(10),TRUE,OFFSET(C469,0,0,MATCH(TRUE,(N470:N$1000&lt;&gt;""),0),1))</f>
        <v>（12） 月池直径尺寸≥170mm;
（13） 配备配套单北斗导航定位系统，物理硬件层面采用单北斗定位；
（14）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70" ht="36" outlineLevel="1" spans="1:15">
      <c r="A470" s="16"/>
      <c r="B470" s="16"/>
      <c r="C470" s="31" t="s">
        <v>625</v>
      </c>
      <c r="D470" s="28"/>
      <c r="E470" s="16"/>
      <c r="F470" s="16"/>
      <c r="G470" s="28"/>
      <c r="H470" s="18"/>
      <c r="I470" s="18"/>
      <c r="J470" s="18"/>
      <c r="K470" s="18"/>
      <c r="L470" s="18"/>
      <c r="M470" s="18"/>
      <c r="N470" t="str">
        <f t="shared" si="8"/>
        <v/>
      </c>
      <c r="O470" t="str" cm="1">
        <f ca="1" t="array" ref="O470">_xlfn.TEXTJOIN(CHAR(10),TRUE,OFFSET(C470,0,0,MATCH(TRUE,(N471:N$1000&lt;&gt;""),0),1))</f>
        <v>（13） 配备配套单北斗导航定位系统，物理硬件层面采用单北斗定位；
（14）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71" ht="53" outlineLevel="1" spans="1:15">
      <c r="A471" s="16"/>
      <c r="B471" s="16"/>
      <c r="C471" s="31" t="s">
        <v>626</v>
      </c>
      <c r="D471" s="28"/>
      <c r="E471" s="16"/>
      <c r="F471" s="16"/>
      <c r="G471" s="28"/>
      <c r="H471" s="18"/>
      <c r="I471" s="18"/>
      <c r="J471" s="18"/>
      <c r="K471" s="18"/>
      <c r="L471" s="18"/>
      <c r="M471" s="18"/>
      <c r="N471" t="str">
        <f t="shared" si="8"/>
        <v/>
      </c>
      <c r="O471" t="str" cm="1">
        <f ca="1" t="array" ref="O471">_xlfn.TEXTJOIN(CHAR(10),TRUE,OFFSET(C471,0,0,MATCH(TRUE,(N472:N$1000&lt;&gt;""),0),1))</f>
        <v>（14） 通讯距离：基站通讯距离≥2公里（在开阔地段）、遥控器通讯距离≥500m（在开阔地段）；
（15） 搭载单波束测深系统；
（16）包含：小型无人船平台、智能遥控器（含充电器）、单波束测深、岸端无线通信设备、RTK、便携式显控基站、5年CORS账号及流量卡</v>
      </c>
    </row>
    <row r="472" ht="18" outlineLevel="1" spans="1:15">
      <c r="A472" s="16"/>
      <c r="B472" s="16"/>
      <c r="C472" s="31" t="s">
        <v>627</v>
      </c>
      <c r="D472" s="28"/>
      <c r="E472" s="16"/>
      <c r="F472" s="16"/>
      <c r="G472" s="28"/>
      <c r="H472" s="18"/>
      <c r="I472" s="18"/>
      <c r="J472" s="18"/>
      <c r="K472" s="18"/>
      <c r="L472" s="18"/>
      <c r="M472" s="18"/>
      <c r="N472" t="str">
        <f t="shared" si="8"/>
        <v/>
      </c>
      <c r="O472" t="str" cm="1">
        <f ca="1" t="array" ref="O472">_xlfn.TEXTJOIN(CHAR(10),TRUE,OFFSET(C472,0,0,MATCH(TRUE,(N473:N$1000&lt;&gt;""),0),1))</f>
        <v>（15） 搭载单波束测深系统；
（16）包含：小型无人船平台、智能遥控器（含充电器）、单波束测深、岸端无线通信设备、RTK、便携式显控基站、5年CORS账号及流量卡</v>
      </c>
    </row>
    <row r="473" ht="53" outlineLevel="1" spans="1:15">
      <c r="A473" s="16"/>
      <c r="B473" s="16"/>
      <c r="C473" s="31" t="s">
        <v>628</v>
      </c>
      <c r="D473" s="28"/>
      <c r="E473" s="16"/>
      <c r="F473" s="16"/>
      <c r="G473" s="28"/>
      <c r="H473" s="18"/>
      <c r="I473" s="18"/>
      <c r="J473" s="18"/>
      <c r="K473" s="18"/>
      <c r="L473" s="18"/>
      <c r="M473" s="18"/>
      <c r="N473" t="str">
        <f t="shared" si="8"/>
        <v/>
      </c>
      <c r="O473" t="str" cm="1">
        <f ca="1" t="array" ref="O473">_xlfn.TEXTJOIN(CHAR(10),TRUE,OFFSET(C473,0,0,MATCH(TRUE,(N474:N$1000&lt;&gt;""),0),1))</f>
        <v>（16）包含：小型无人船平台、智能遥控器（含充电器）、单波束测深、岸端无线通信设备、RTK、便携式显控基站、5年CORS账号及流量卡</v>
      </c>
    </row>
    <row r="474" ht="18" outlineLevel="1" spans="1:15">
      <c r="A474" s="16" t="s">
        <v>629</v>
      </c>
      <c r="B474" s="16" t="s">
        <v>630</v>
      </c>
      <c r="C474" s="31" t="s">
        <v>613</v>
      </c>
      <c r="D474" s="28">
        <v>180.2</v>
      </c>
      <c r="E474" s="16" t="s">
        <v>591</v>
      </c>
      <c r="F474" s="16">
        <v>2</v>
      </c>
      <c r="G474" s="28">
        <v>360.4</v>
      </c>
      <c r="H474" s="18"/>
      <c r="I474" s="18"/>
      <c r="J474" s="18"/>
      <c r="K474" s="18"/>
      <c r="L474" s="18"/>
      <c r="M474" s="18"/>
      <c r="N474" t="str">
        <f t="shared" si="8"/>
        <v>小型无人船（含小型多波束）</v>
      </c>
      <c r="O474" t="str" cm="1">
        <f ca="1" t="array" ref="O474">_xlfn.TEXTJOIN(CHAR(10),TRUE,OFFSET(C474,0,0,MATCH(TRUE,(N475:N$1000&lt;&gt;""),0),1))</f>
        <v>（1） 整船一体化；
（2） 采用分隔封闭内舱设计，具有防沉、防颠覆、防水特性；
（3） 采用纳米级碳纤维材料制成；
（4） 尺寸：1.0-1.6m（长）×0.4-0.7m（宽）× 0.3-0.5m（高）；
（5） 船体自重（含电池）：≤40kg；
（6） 荷载能力：≥10kg；
（7）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75" ht="36" outlineLevel="1" spans="1:15">
      <c r="A475" s="16"/>
      <c r="B475" s="16"/>
      <c r="C475" s="31" t="s">
        <v>614</v>
      </c>
      <c r="D475" s="28"/>
      <c r="E475" s="16"/>
      <c r="F475" s="16"/>
      <c r="G475" s="28"/>
      <c r="H475" s="18"/>
      <c r="I475" s="18"/>
      <c r="J475" s="18"/>
      <c r="K475" s="18"/>
      <c r="L475" s="18"/>
      <c r="M475" s="18"/>
      <c r="N475" t="str">
        <f t="shared" si="8"/>
        <v/>
      </c>
      <c r="O475" t="str" cm="1">
        <f ca="1" t="array" ref="O475">_xlfn.TEXTJOIN(CHAR(10),TRUE,OFFSET(C475,0,0,MATCH(TRUE,(N476:N$1000&lt;&gt;""),0),1))</f>
        <v>（2） 采用分隔封闭内舱设计，具有防沉、防颠覆、防水特性；
（3） 采用纳米级碳纤维材料制成；
（4） 尺寸：1.0-1.6m（长）×0.4-0.7m（宽）× 0.3-0.5m（高）；
（5） 船体自重（含电池）：≤40kg；
（6） 荷载能力：≥10kg；
（7）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76" ht="18" outlineLevel="1" spans="1:15">
      <c r="A476" s="16"/>
      <c r="B476" s="16"/>
      <c r="C476" s="31" t="s">
        <v>615</v>
      </c>
      <c r="D476" s="28"/>
      <c r="E476" s="16"/>
      <c r="F476" s="16"/>
      <c r="G476" s="28"/>
      <c r="H476" s="18"/>
      <c r="I476" s="18"/>
      <c r="J476" s="18"/>
      <c r="K476" s="18"/>
      <c r="L476" s="18"/>
      <c r="M476" s="18"/>
      <c r="N476" t="str">
        <f t="shared" si="8"/>
        <v/>
      </c>
      <c r="O476" t="str" cm="1">
        <f ca="1" t="array" ref="O476">_xlfn.TEXTJOIN(CHAR(10),TRUE,OFFSET(C476,0,0,MATCH(TRUE,(N477:N$1000&lt;&gt;""),0),1))</f>
        <v>（3） 采用纳米级碳纤维材料制成；
（4） 尺寸：1.0-1.6m（长）×0.4-0.7m（宽）× 0.3-0.5m（高）；
（5） 船体自重（含电池）：≤40kg；
（6） 荷载能力：≥10kg；
（7）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77" ht="36" outlineLevel="1" spans="1:15">
      <c r="A477" s="16"/>
      <c r="B477" s="16"/>
      <c r="C477" s="31" t="s">
        <v>616</v>
      </c>
      <c r="D477" s="28"/>
      <c r="E477" s="16"/>
      <c r="F477" s="16"/>
      <c r="G477" s="28"/>
      <c r="H477" s="18"/>
      <c r="I477" s="18"/>
      <c r="J477" s="18"/>
      <c r="K477" s="18"/>
      <c r="L477" s="18"/>
      <c r="M477" s="18"/>
      <c r="N477" t="str">
        <f t="shared" si="8"/>
        <v/>
      </c>
      <c r="O477" t="str" cm="1">
        <f ca="1" t="array" ref="O477">_xlfn.TEXTJOIN(CHAR(10),TRUE,OFFSET(C477,0,0,MATCH(TRUE,(N478:N$1000&lt;&gt;""),0),1))</f>
        <v>（4） 尺寸：1.0-1.6m（长）×0.4-0.7m（宽）× 0.3-0.5m（高）；
（5） 船体自重（含电池）：≤40kg；
（6） 荷载能力：≥10kg；
（7）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78" ht="18" outlineLevel="1" spans="1:15">
      <c r="A478" s="16"/>
      <c r="B478" s="16"/>
      <c r="C478" s="31" t="s">
        <v>617</v>
      </c>
      <c r="D478" s="28"/>
      <c r="E478" s="16"/>
      <c r="F478" s="16"/>
      <c r="G478" s="28"/>
      <c r="H478" s="18"/>
      <c r="I478" s="18"/>
      <c r="J478" s="18"/>
      <c r="K478" s="18"/>
      <c r="L478" s="18"/>
      <c r="M478" s="18"/>
      <c r="N478" t="str">
        <f t="shared" si="8"/>
        <v/>
      </c>
      <c r="O478" t="str" cm="1">
        <f ca="1" t="array" ref="O478">_xlfn.TEXTJOIN(CHAR(10),TRUE,OFFSET(C478,0,0,MATCH(TRUE,(N479:N$1000&lt;&gt;""),0),1))</f>
        <v>（5） 船体自重（含电池）：≤40kg；
（6） 荷载能力：≥10kg；
（7）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79" ht="18" outlineLevel="1" spans="1:15">
      <c r="A479" s="16"/>
      <c r="B479" s="16"/>
      <c r="C479" s="31" t="s">
        <v>618</v>
      </c>
      <c r="D479" s="28"/>
      <c r="E479" s="16"/>
      <c r="F479" s="16"/>
      <c r="G479" s="28"/>
      <c r="H479" s="18"/>
      <c r="I479" s="18"/>
      <c r="J479" s="18"/>
      <c r="K479" s="18"/>
      <c r="L479" s="18"/>
      <c r="M479" s="18"/>
      <c r="N479" t="str">
        <f t="shared" si="8"/>
        <v/>
      </c>
      <c r="O479" t="str" cm="1">
        <f ca="1" t="array" ref="O479">_xlfn.TEXTJOIN(CHAR(10),TRUE,OFFSET(C479,0,0,MATCH(TRUE,(N480:N$1000&lt;&gt;""),0),1))</f>
        <v>（6） 荷载能力：≥10kg；
（7）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80" ht="18" outlineLevel="1" spans="1:15">
      <c r="A480" s="16"/>
      <c r="B480" s="16"/>
      <c r="C480" s="31" t="s">
        <v>619</v>
      </c>
      <c r="D480" s="28"/>
      <c r="E480" s="16"/>
      <c r="F480" s="16"/>
      <c r="G480" s="28"/>
      <c r="H480" s="18"/>
      <c r="I480" s="18"/>
      <c r="J480" s="18"/>
      <c r="K480" s="18"/>
      <c r="L480" s="18"/>
      <c r="M480" s="18"/>
      <c r="N480" t="str">
        <f t="shared" si="8"/>
        <v/>
      </c>
      <c r="O480" t="str" cm="1">
        <f ca="1" t="array" ref="O480">_xlfn.TEXTJOIN(CHAR(10),TRUE,OFFSET(C480,0,0,MATCH(TRUE,(N481:N$1000&lt;&gt;""),0),1))</f>
        <v>（7） 采用金属喷泵推进；
（8）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81" ht="18" outlineLevel="1" spans="1:15">
      <c r="A481" s="16"/>
      <c r="B481" s="16"/>
      <c r="C481" s="31" t="s">
        <v>620</v>
      </c>
      <c r="D481" s="28"/>
      <c r="E481" s="16"/>
      <c r="F481" s="16"/>
      <c r="G481" s="28"/>
      <c r="H481" s="18"/>
      <c r="I481" s="18"/>
      <c r="J481" s="18"/>
      <c r="K481" s="18"/>
      <c r="L481" s="18"/>
      <c r="M481" s="18"/>
      <c r="N481" t="str">
        <f t="shared" si="8"/>
        <v/>
      </c>
      <c r="O481" t="str" cm="1">
        <f ca="1" t="array" ref="O481">_xlfn.TEXTJOIN(CHAR(10),TRUE,OFFSET(C481,0,0,MATCH(TRUE,(N482:N$1000&lt;&gt;""),0),1))</f>
        <v>（8） 最高航速：≥5m/s；
（9）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82" ht="18" outlineLevel="1" spans="1:15">
      <c r="A482" s="16"/>
      <c r="B482" s="16"/>
      <c r="C482" s="31" t="s">
        <v>621</v>
      </c>
      <c r="D482" s="28"/>
      <c r="E482" s="16"/>
      <c r="F482" s="16"/>
      <c r="G482" s="28"/>
      <c r="H482" s="18"/>
      <c r="I482" s="18"/>
      <c r="J482" s="18"/>
      <c r="K482" s="18"/>
      <c r="L482" s="18"/>
      <c r="M482" s="18"/>
      <c r="N482" t="str">
        <f t="shared" si="8"/>
        <v/>
      </c>
      <c r="O482" t="str" cm="1">
        <f ca="1" t="array" ref="O482">_xlfn.TEXTJOIN(CHAR(10),TRUE,OFFSET(C482,0,0,MATCH(TRUE,(N483:N$1000&lt;&gt;""),0),1))</f>
        <v>（9） 整船续航能力：≥10h@1m/s；
（10）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83" ht="18" outlineLevel="1" spans="1:15">
      <c r="A483" s="16"/>
      <c r="B483" s="16"/>
      <c r="C483" s="31" t="s">
        <v>622</v>
      </c>
      <c r="D483" s="28"/>
      <c r="E483" s="16"/>
      <c r="F483" s="16"/>
      <c r="G483" s="28"/>
      <c r="H483" s="18"/>
      <c r="I483" s="18"/>
      <c r="J483" s="18"/>
      <c r="K483" s="18"/>
      <c r="L483" s="18"/>
      <c r="M483" s="18"/>
      <c r="N483" t="str">
        <f t="shared" ref="N483:N546" si="9">IF(B483&lt;&gt;"",B483,"")</f>
        <v/>
      </c>
      <c r="O483" t="str" cm="1">
        <f ca="1" t="array" ref="O483">_xlfn.TEXTJOIN(CHAR(10),TRUE,OFFSET(C483,0,0,MATCH(TRUE,(N484:N$1000&lt;&gt;""),0),1))</f>
        <v>（10） 抗风浪等级：≥3级风，0.5米浪。
（11）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84" ht="53" outlineLevel="1" spans="1:15">
      <c r="A484" s="16"/>
      <c r="B484" s="16"/>
      <c r="C484" s="31" t="s">
        <v>623</v>
      </c>
      <c r="D484" s="28"/>
      <c r="E484" s="16"/>
      <c r="F484" s="16"/>
      <c r="G484" s="28"/>
      <c r="H484" s="18"/>
      <c r="I484" s="18"/>
      <c r="J484" s="18"/>
      <c r="K484" s="18"/>
      <c r="L484" s="18"/>
      <c r="M484" s="18"/>
      <c r="N484" t="str">
        <f t="shared" si="9"/>
        <v/>
      </c>
      <c r="O484" t="str" cm="1">
        <f ca="1" t="array" ref="O484">_xlfn.TEXTJOIN(CHAR(10),TRUE,OFFSET(C484,0,0,MATCH(TRUE,(N485:N$1000&lt;&gt;""),0),1))</f>
        <v>（11） 通底月池设计，仪器安装无需防水；针对搭载的相关仪器设备支持设计多种安装法兰盘，更换仪器设备灵活简单；
（12） 月池直径尺寸≥170mm;
（13） 配备配套单北斗导航定位系统，物理硬件层面采用单北斗定位；
（14）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85" ht="18" outlineLevel="1" spans="1:15">
      <c r="A485" s="16"/>
      <c r="B485" s="16"/>
      <c r="C485" s="31" t="s">
        <v>624</v>
      </c>
      <c r="D485" s="28"/>
      <c r="E485" s="16"/>
      <c r="F485" s="16"/>
      <c r="G485" s="28"/>
      <c r="H485" s="18"/>
      <c r="I485" s="18"/>
      <c r="J485" s="18"/>
      <c r="K485" s="18"/>
      <c r="L485" s="18"/>
      <c r="M485" s="18"/>
      <c r="N485" t="str">
        <f t="shared" si="9"/>
        <v/>
      </c>
      <c r="O485" t="str" cm="1">
        <f ca="1" t="array" ref="O485">_xlfn.TEXTJOIN(CHAR(10),TRUE,OFFSET(C485,0,0,MATCH(TRUE,(N486:N$1000&lt;&gt;""),0),1))</f>
        <v>（12） 月池直径尺寸≥170mm;
（13） 配备配套单北斗导航定位系统，物理硬件层面采用单北斗定位；
（14）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86" ht="36" outlineLevel="1" spans="1:15">
      <c r="A486" s="16"/>
      <c r="B486" s="16"/>
      <c r="C486" s="31" t="s">
        <v>625</v>
      </c>
      <c r="D486" s="28"/>
      <c r="E486" s="16"/>
      <c r="F486" s="16"/>
      <c r="G486" s="28"/>
      <c r="H486" s="18"/>
      <c r="I486" s="18"/>
      <c r="J486" s="18"/>
      <c r="K486" s="18"/>
      <c r="L486" s="18"/>
      <c r="M486" s="18"/>
      <c r="N486" t="str">
        <f t="shared" si="9"/>
        <v/>
      </c>
      <c r="O486" t="str" cm="1">
        <f ca="1" t="array" ref="O486">_xlfn.TEXTJOIN(CHAR(10),TRUE,OFFSET(C486,0,0,MATCH(TRUE,(N487:N$1000&lt;&gt;""),0),1))</f>
        <v>（13） 配备配套单北斗导航定位系统，物理硬件层面采用单北斗定位；
（14）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87" ht="53" outlineLevel="1" spans="1:15">
      <c r="A487" s="16"/>
      <c r="B487" s="16"/>
      <c r="C487" s="31" t="s">
        <v>626</v>
      </c>
      <c r="D487" s="28"/>
      <c r="E487" s="16"/>
      <c r="F487" s="16"/>
      <c r="G487" s="28"/>
      <c r="H487" s="18"/>
      <c r="I487" s="18"/>
      <c r="J487" s="18"/>
      <c r="K487" s="18"/>
      <c r="L487" s="18"/>
      <c r="M487" s="18"/>
      <c r="N487" t="str">
        <f t="shared" si="9"/>
        <v/>
      </c>
      <c r="O487" t="str" cm="1">
        <f ca="1" t="array" ref="O487">_xlfn.TEXTJOIN(CHAR(10),TRUE,OFFSET(C487,0,0,MATCH(TRUE,(N488:N$1000&lt;&gt;""),0),1))</f>
        <v>（14） 通讯距离：基站通讯距离≥2公里（在开阔地段）、遥控器通讯距离≥500m（在开阔地段）；
（15） 搭载小型多波束；
（16）包含：小型无人船平台、智能遥控器（含充电器）、小型多波束扫测、岸端无线通信设备、RTK、便携式显控基站、5年CORS账号及流量卡</v>
      </c>
    </row>
    <row r="488" ht="18" outlineLevel="1" spans="1:15">
      <c r="A488" s="16"/>
      <c r="B488" s="16"/>
      <c r="C488" s="31" t="s">
        <v>631</v>
      </c>
      <c r="D488" s="28"/>
      <c r="E488" s="16"/>
      <c r="F488" s="16"/>
      <c r="G488" s="28"/>
      <c r="H488" s="18"/>
      <c r="I488" s="18"/>
      <c r="J488" s="18"/>
      <c r="K488" s="18"/>
      <c r="L488" s="18"/>
      <c r="M488" s="18"/>
      <c r="N488" t="str">
        <f t="shared" si="9"/>
        <v/>
      </c>
      <c r="O488" t="str" cm="1">
        <f ca="1" t="array" ref="O488">_xlfn.TEXTJOIN(CHAR(10),TRUE,OFFSET(C488,0,0,MATCH(TRUE,(N489:N$1000&lt;&gt;""),0),1))</f>
        <v>（15） 搭载小型多波束；
（16）包含：小型无人船平台、智能遥控器（含充电器）、小型多波束扫测、岸端无线通信设备、RTK、便携式显控基站、5年CORS账号及流量卡</v>
      </c>
    </row>
    <row r="489" ht="71" outlineLevel="1" spans="1:15">
      <c r="A489" s="16"/>
      <c r="B489" s="16"/>
      <c r="C489" s="31" t="s">
        <v>632</v>
      </c>
      <c r="D489" s="28"/>
      <c r="E489" s="16"/>
      <c r="F489" s="16"/>
      <c r="G489" s="28"/>
      <c r="H489" s="18"/>
      <c r="I489" s="18"/>
      <c r="J489" s="18"/>
      <c r="K489" s="18"/>
      <c r="L489" s="18"/>
      <c r="M489" s="18"/>
      <c r="N489" t="str">
        <f t="shared" si="9"/>
        <v/>
      </c>
      <c r="O489" t="str" cm="1">
        <f ca="1" t="array" ref="O489">_xlfn.TEXTJOIN(CHAR(10),TRUE,OFFSET(C489,0,0,MATCH(TRUE,(N490:N$1000&lt;&gt;""),0),1))</f>
        <v>（16）包含：小型无人船平台、智能遥控器（含充电器）、小型多波束扫测、岸端无线通信设备、RTK、便携式显控基站、5年CORS账号及流量卡</v>
      </c>
    </row>
    <row r="490" ht="18" outlineLevel="1" spans="1:15">
      <c r="A490" s="16" t="s">
        <v>633</v>
      </c>
      <c r="B490" s="16" t="s">
        <v>634</v>
      </c>
      <c r="C490" s="31" t="s">
        <v>590</v>
      </c>
      <c r="D490" s="28">
        <v>192</v>
      </c>
      <c r="E490" s="16" t="s">
        <v>591</v>
      </c>
      <c r="F490" s="16">
        <v>4</v>
      </c>
      <c r="G490" s="28">
        <v>768</v>
      </c>
      <c r="H490" s="18"/>
      <c r="I490" s="18"/>
      <c r="J490" s="18"/>
      <c r="K490" s="18"/>
      <c r="L490" s="18"/>
      <c r="M490" s="18"/>
      <c r="N490" t="str">
        <f t="shared" si="9"/>
        <v>中型无人船</v>
      </c>
      <c r="O490" t="str" cm="1">
        <f ca="1" t="array" ref="O490">_xlfn.TEXTJOIN(CHAR(10),TRUE,OFFSET(C490,0,0,MATCH(TRUE,(N491:N$1000&lt;&gt;""),0),1))</f>
        <v>（1） 采用双体船型；船体采用铝合金材质；
（2） 尺寸：总长：3~4 m，总宽：1.5~2 m；空载重量：0.5~1T；
（3） 搭载能力：≥60 kg；采用双电动推进器推进，差速转向；
（4） 推进器功率≥6Kw*2;推进器底部不突出船底
（5） 工作航速：4~5 kn；最大航速：≥7 kn；
（6） 艇体配备有220V电源充电口，无需拆装电池即可进行充电；
（7）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491" ht="36" outlineLevel="1" spans="1:15">
      <c r="A491" s="16"/>
      <c r="B491" s="16"/>
      <c r="C491" s="31" t="s">
        <v>592</v>
      </c>
      <c r="D491" s="28"/>
      <c r="E491" s="16"/>
      <c r="F491" s="16"/>
      <c r="G491" s="28"/>
      <c r="H491" s="18"/>
      <c r="I491" s="18"/>
      <c r="J491" s="18"/>
      <c r="K491" s="18"/>
      <c r="L491" s="18"/>
      <c r="M491" s="18"/>
      <c r="N491" t="str">
        <f t="shared" si="9"/>
        <v/>
      </c>
      <c r="O491" t="str" cm="1">
        <f ca="1" t="array" ref="O491">_xlfn.TEXTJOIN(CHAR(10),TRUE,OFFSET(C491,0,0,MATCH(TRUE,(N492:N$1000&lt;&gt;""),0),1))</f>
        <v>（2） 尺寸：总长：3~4 m，总宽：1.5~2 m；空载重量：0.5~1T；
（3） 搭载能力：≥60 kg；采用双电动推进器推进，差速转向；
（4） 推进器功率≥6Kw*2;推进器底部不突出船底
（5） 工作航速：4~5 kn；最大航速：≥7 kn；
（6） 艇体配备有220V电源充电口，无需拆装电池即可进行充电；
（7）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492" ht="36" outlineLevel="1" spans="1:15">
      <c r="A492" s="16"/>
      <c r="B492" s="16"/>
      <c r="C492" s="31" t="s">
        <v>593</v>
      </c>
      <c r="D492" s="28"/>
      <c r="E492" s="16"/>
      <c r="F492" s="16"/>
      <c r="G492" s="28"/>
      <c r="H492" s="18"/>
      <c r="I492" s="18"/>
      <c r="J492" s="18"/>
      <c r="K492" s="18"/>
      <c r="L492" s="18"/>
      <c r="M492" s="18"/>
      <c r="N492" t="str">
        <f t="shared" si="9"/>
        <v/>
      </c>
      <c r="O492" t="str" cm="1">
        <f ca="1" t="array" ref="O492">_xlfn.TEXTJOIN(CHAR(10),TRUE,OFFSET(C492,0,0,MATCH(TRUE,(N493:N$1000&lt;&gt;""),0),1))</f>
        <v>（3） 搭载能力：≥60 kg；采用双电动推进器推进，差速转向；
（4） 推进器功率≥6Kw*2;推进器底部不突出船底
（5） 工作航速：4~5 kn；最大航速：≥7 kn；
（6） 艇体配备有220V电源充电口，无需拆装电池即可进行充电；
（7）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493" ht="36" outlineLevel="1" spans="1:15">
      <c r="A493" s="16"/>
      <c r="B493" s="16"/>
      <c r="C493" s="31" t="s">
        <v>594</v>
      </c>
      <c r="D493" s="28"/>
      <c r="E493" s="16"/>
      <c r="F493" s="16"/>
      <c r="G493" s="28"/>
      <c r="H493" s="18"/>
      <c r="I493" s="18"/>
      <c r="J493" s="18"/>
      <c r="K493" s="18"/>
      <c r="L493" s="18"/>
      <c r="M493" s="18"/>
      <c r="N493" t="str">
        <f t="shared" si="9"/>
        <v/>
      </c>
      <c r="O493" t="str" cm="1">
        <f ca="1" t="array" ref="O493">_xlfn.TEXTJOIN(CHAR(10),TRUE,OFFSET(C493,0,0,MATCH(TRUE,(N494:N$1000&lt;&gt;""),0),1))</f>
        <v>（4） 推进器功率≥6Kw*2;推进器底部不突出船底
（5） 工作航速：4~5 kn；最大航速：≥7 kn；
（6） 艇体配备有220V电源充电口，无需拆装电池即可进行充电；
（7）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494" ht="18" outlineLevel="1" spans="1:15">
      <c r="A494" s="16"/>
      <c r="B494" s="16"/>
      <c r="C494" s="31" t="s">
        <v>595</v>
      </c>
      <c r="D494" s="28"/>
      <c r="E494" s="16"/>
      <c r="F494" s="16"/>
      <c r="G494" s="28"/>
      <c r="H494" s="18"/>
      <c r="I494" s="18"/>
      <c r="J494" s="18"/>
      <c r="K494" s="18"/>
      <c r="L494" s="18"/>
      <c r="M494" s="18"/>
      <c r="N494" t="str">
        <f t="shared" si="9"/>
        <v/>
      </c>
      <c r="O494" t="str" cm="1">
        <f ca="1" t="array" ref="O494">_xlfn.TEXTJOIN(CHAR(10),TRUE,OFFSET(C494,0,0,MATCH(TRUE,(N495:N$1000&lt;&gt;""),0),1))</f>
        <v>（5） 工作航速：4~5 kn；最大航速：≥7 kn；
（6） 艇体配备有220V电源充电口，无需拆装电池即可进行充电；
（7）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495" ht="36" outlineLevel="1" spans="1:15">
      <c r="A495" s="16"/>
      <c r="B495" s="16"/>
      <c r="C495" s="31" t="s">
        <v>596</v>
      </c>
      <c r="D495" s="28"/>
      <c r="E495" s="16"/>
      <c r="F495" s="16"/>
      <c r="G495" s="28"/>
      <c r="H495" s="18"/>
      <c r="I495" s="18"/>
      <c r="J495" s="18"/>
      <c r="K495" s="18"/>
      <c r="L495" s="18"/>
      <c r="M495" s="18"/>
      <c r="N495" t="str">
        <f t="shared" si="9"/>
        <v/>
      </c>
      <c r="O495" t="str" cm="1">
        <f ca="1" t="array" ref="O495">_xlfn.TEXTJOIN(CHAR(10),TRUE,OFFSET(C495,0,0,MATCH(TRUE,(N496:N$1000&lt;&gt;""),0),1))</f>
        <v>（6） 艇体配备有220V电源充电口，无需拆装电池即可进行充电；
（7）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496" ht="36" outlineLevel="1" spans="1:15">
      <c r="A496" s="16"/>
      <c r="B496" s="16"/>
      <c r="C496" s="31" t="s">
        <v>597</v>
      </c>
      <c r="D496" s="28"/>
      <c r="E496" s="16"/>
      <c r="F496" s="16"/>
      <c r="G496" s="28"/>
      <c r="H496" s="18"/>
      <c r="I496" s="18"/>
      <c r="J496" s="18"/>
      <c r="K496" s="18"/>
      <c r="L496" s="18"/>
      <c r="M496" s="18"/>
      <c r="N496" t="str">
        <f t="shared" si="9"/>
        <v/>
      </c>
      <c r="O496" t="str" cm="1">
        <f ca="1" t="array" ref="O496">_xlfn.TEXTJOIN(CHAR(10),TRUE,OFFSET(C496,0,0,MATCH(TRUE,(N497:N$1000&lt;&gt;""),0),1))</f>
        <v>（7） 海况适应性：工作海况≥II级，生存海况≥III级；
（8）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497" ht="36" outlineLevel="1" spans="1:15">
      <c r="A497" s="16"/>
      <c r="B497" s="16"/>
      <c r="C497" s="31" t="s">
        <v>598</v>
      </c>
      <c r="D497" s="28"/>
      <c r="E497" s="16"/>
      <c r="F497" s="16"/>
      <c r="G497" s="28"/>
      <c r="H497" s="18"/>
      <c r="I497" s="18"/>
      <c r="J497" s="18"/>
      <c r="K497" s="18"/>
      <c r="L497" s="18"/>
      <c r="M497" s="18"/>
      <c r="N497" t="str">
        <f t="shared" si="9"/>
        <v/>
      </c>
      <c r="O497" t="str" cm="1">
        <f ca="1" t="array" ref="O497">_xlfn.TEXTJOIN(CHAR(10),TRUE,OFFSET(C497,0,0,MATCH(TRUE,(N498:N$1000&lt;&gt;""),0),1))</f>
        <v>（8） 中间舱设计有通顶月池，可用于布置升降机构等甲板机械，用于收放任务载荷湿端；
（9）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498" ht="36" outlineLevel="1" spans="1:15">
      <c r="A498" s="16"/>
      <c r="B498" s="16"/>
      <c r="C498" s="31" t="s">
        <v>599</v>
      </c>
      <c r="D498" s="28"/>
      <c r="E498" s="16"/>
      <c r="F498" s="16"/>
      <c r="G498" s="28"/>
      <c r="H498" s="18"/>
      <c r="I498" s="18"/>
      <c r="J498" s="18"/>
      <c r="K498" s="18"/>
      <c r="L498" s="18"/>
      <c r="M498" s="18"/>
      <c r="N498" t="str">
        <f t="shared" si="9"/>
        <v/>
      </c>
      <c r="O498" t="str" cm="1">
        <f ca="1" t="array" ref="O498">_xlfn.TEXTJOIN(CHAR(10),TRUE,OFFSET(C498,0,0,MATCH(TRUE,(N499:N$1000&lt;&gt;""),0),1))</f>
        <v>（9） 带宽允许的情况下，支持同时显示前、左、右三个方向视频；
（10）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499" ht="53" outlineLevel="1" spans="1:15">
      <c r="A499" s="16"/>
      <c r="B499" s="16"/>
      <c r="C499" s="31" t="s">
        <v>600</v>
      </c>
      <c r="D499" s="28"/>
      <c r="E499" s="16"/>
      <c r="F499" s="16"/>
      <c r="G499" s="28"/>
      <c r="H499" s="18"/>
      <c r="I499" s="18"/>
      <c r="J499" s="18"/>
      <c r="K499" s="18"/>
      <c r="L499" s="18"/>
      <c r="M499" s="18"/>
      <c r="N499" t="str">
        <f t="shared" si="9"/>
        <v/>
      </c>
      <c r="O499" t="str" cm="1">
        <f ca="1" t="array" ref="O499">_xlfn.TEXTJOIN(CHAR(10),TRUE,OFFSET(C499,0,0,MATCH(TRUE,(N500:N$1000&lt;&gt;""),0),1))</f>
        <v>（10） 控制硬件包含有主控机箱/主控模块、监控摄像头、GNSS组合导航设备以及各类第三方标准船用部件组成；
（11）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500" ht="36" outlineLevel="1" spans="1:15">
      <c r="A500" s="16"/>
      <c r="B500" s="16"/>
      <c r="C500" s="31" t="s">
        <v>601</v>
      </c>
      <c r="D500" s="28"/>
      <c r="E500" s="16"/>
      <c r="F500" s="16"/>
      <c r="G500" s="28"/>
      <c r="H500" s="18"/>
      <c r="I500" s="18"/>
      <c r="J500" s="18"/>
      <c r="K500" s="18"/>
      <c r="L500" s="18"/>
      <c r="M500" s="18"/>
      <c r="N500" t="str">
        <f t="shared" si="9"/>
        <v/>
      </c>
      <c r="O500" t="str" cm="1">
        <f ca="1" t="array" ref="O500">_xlfn.TEXTJOIN(CHAR(10),TRUE,OFFSET(C500,0,0,MATCH(TRUE,(N501:N$1000&lt;&gt;""),0),1))</f>
        <v>（11） 组合导航设备，支持提供位置、航向、航速、横纵摇等信息至主控系统或任务载荷
（12）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501" ht="36" outlineLevel="1" spans="1:15">
      <c r="A501" s="16"/>
      <c r="B501" s="16"/>
      <c r="C501" s="31" t="s">
        <v>602</v>
      </c>
      <c r="D501" s="28"/>
      <c r="E501" s="16"/>
      <c r="F501" s="16"/>
      <c r="G501" s="28"/>
      <c r="H501" s="18"/>
      <c r="I501" s="18"/>
      <c r="J501" s="18"/>
      <c r="K501" s="18"/>
      <c r="L501" s="18"/>
      <c r="M501" s="18"/>
      <c r="N501" t="str">
        <f t="shared" si="9"/>
        <v/>
      </c>
      <c r="O501" t="str" cm="1">
        <f ca="1" t="array" ref="O501">_xlfn.TEXTJOIN(CHAR(10),TRUE,OFFSET(C501,0,0,MATCH(TRUE,(N502:N$1000&lt;&gt;""),0),1))</f>
        <v>（12） 无人艇控制数据、视频数据与控制基站间通信距离不低于7公里（专网通信）
（13）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502" ht="36" outlineLevel="1" spans="1:15">
      <c r="A502" s="16"/>
      <c r="B502" s="16"/>
      <c r="C502" s="31" t="s">
        <v>603</v>
      </c>
      <c r="D502" s="28"/>
      <c r="E502" s="16"/>
      <c r="F502" s="16"/>
      <c r="G502" s="28"/>
      <c r="H502" s="18"/>
      <c r="I502" s="18"/>
      <c r="J502" s="18"/>
      <c r="K502" s="18"/>
      <c r="L502" s="18"/>
      <c r="M502" s="18"/>
      <c r="N502" t="str">
        <f t="shared" si="9"/>
        <v/>
      </c>
      <c r="O502" t="str" cm="1">
        <f ca="1" t="array" ref="O502">_xlfn.TEXTJOIN(CHAR(10),TRUE,OFFSET(C502,0,0,MATCH(TRUE,(N503:N$1000&lt;&gt;""),0),1))</f>
        <v>（13） 载荷配电支持220VAC与12VDC、24VDC，且分别支持功率≥400W
（14）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503" ht="36" outlineLevel="1" spans="1:15">
      <c r="A503" s="16"/>
      <c r="B503" s="16"/>
      <c r="C503" s="31" t="s">
        <v>604</v>
      </c>
      <c r="D503" s="28"/>
      <c r="E503" s="16"/>
      <c r="F503" s="16"/>
      <c r="G503" s="28"/>
      <c r="H503" s="18"/>
      <c r="I503" s="18"/>
      <c r="J503" s="18"/>
      <c r="K503" s="18"/>
      <c r="L503" s="18"/>
      <c r="M503" s="18"/>
      <c r="N503" t="str">
        <f t="shared" si="9"/>
        <v/>
      </c>
      <c r="O503" t="str" cm="1">
        <f ca="1" t="array" ref="O503">_xlfn.TEXTJOIN(CHAR(10),TRUE,OFFSET(C503,0,0,MATCH(TRUE,(N504:N$1000&lt;&gt;""),0),1))</f>
        <v>（14） 无人船控制系统软件支持标准S57电子海图和卫星地图混合显示
（15）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504" ht="53" outlineLevel="1" spans="1:15">
      <c r="A504" s="16"/>
      <c r="B504" s="16"/>
      <c r="C504" s="31" t="s">
        <v>605</v>
      </c>
      <c r="D504" s="28"/>
      <c r="E504" s="16"/>
      <c r="F504" s="16"/>
      <c r="G504" s="28"/>
      <c r="H504" s="18"/>
      <c r="I504" s="18"/>
      <c r="J504" s="18"/>
      <c r="K504" s="18"/>
      <c r="L504" s="18"/>
      <c r="M504" s="18"/>
      <c r="N504" t="str">
        <f t="shared" si="9"/>
        <v/>
      </c>
      <c r="O504" t="str" cm="1">
        <f ca="1" t="array" ref="O504">_xlfn.TEXTJOIN(CHAR(10),TRUE,OFFSET(C504,0,0,MATCH(TRUE,(N505:N$1000&lt;&gt;""),0),1))</f>
        <v>（15） 无人船控制系统软件可查看系统船端的位置、船头朝向、工作状态、GNSS坐标、行驶路径；
（16）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505" ht="53" outlineLevel="1" spans="1:15">
      <c r="A505" s="16"/>
      <c r="B505" s="16"/>
      <c r="C505" s="31" t="s">
        <v>606</v>
      </c>
      <c r="D505" s="28"/>
      <c r="E505" s="16"/>
      <c r="F505" s="16"/>
      <c r="G505" s="28"/>
      <c r="H505" s="18"/>
      <c r="I505" s="18"/>
      <c r="J505" s="18"/>
      <c r="K505" s="18"/>
      <c r="L505" s="18"/>
      <c r="M505" s="18"/>
      <c r="N505" t="str">
        <f t="shared" si="9"/>
        <v/>
      </c>
      <c r="O505" t="str" cm="1">
        <f ca="1" t="array" ref="O505">_xlfn.TEXTJOIN(CHAR(10),TRUE,OFFSET(C505,0,0,MATCH(TRUE,(N506:N$1000&lt;&gt;""),0),1))</f>
        <v>（16） 无人船控制系统软件可查看系统船端平台剩余电量、航速、挂机转速、电池状态等艇端信息；
（17）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506" ht="36" outlineLevel="1" spans="1:15">
      <c r="A506" s="16"/>
      <c r="B506" s="16"/>
      <c r="C506" s="31" t="s">
        <v>607</v>
      </c>
      <c r="D506" s="28"/>
      <c r="E506" s="16"/>
      <c r="F506" s="16"/>
      <c r="G506" s="28"/>
      <c r="H506" s="18"/>
      <c r="I506" s="18"/>
      <c r="J506" s="18"/>
      <c r="K506" s="18"/>
      <c r="L506" s="18"/>
      <c r="M506" s="18"/>
      <c r="N506" t="str">
        <f t="shared" si="9"/>
        <v/>
      </c>
      <c r="O506" t="str" cm="1">
        <f ca="1" t="array" ref="O506">_xlfn.TEXTJOIN(CHAR(10),TRUE,OFFSET(C506,0,0,MATCH(TRUE,(N507:N$1000&lt;&gt;""),0),1))</f>
        <v>（17） 无人船配套有自动升降机构，可通过无人船基站软件远程控制升降机构上升及下降；
（18）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507" ht="53" outlineLevel="1" spans="1:15">
      <c r="A507" s="16"/>
      <c r="B507" s="16"/>
      <c r="C507" s="31" t="s">
        <v>608</v>
      </c>
      <c r="D507" s="28"/>
      <c r="E507" s="16"/>
      <c r="F507" s="16"/>
      <c r="G507" s="28"/>
      <c r="H507" s="18"/>
      <c r="I507" s="18"/>
      <c r="J507" s="18"/>
      <c r="K507" s="18"/>
      <c r="L507" s="18"/>
      <c r="M507" s="18"/>
      <c r="N507" t="str">
        <f t="shared" si="9"/>
        <v/>
      </c>
      <c r="O507" t="str" cm="1">
        <f ca="1" t="array" ref="O507">_xlfn.TEXTJOIN(CHAR(10),TRUE,OFFSET(C507,0,0,MATCH(TRUE,(N508:N$1000&lt;&gt;""),0),1))</f>
        <v>（18） 无人船配套搭载有AIS系统，并可通过无人船控制软件在界面中显示开启AIS的其他目标船只，并可为无人船避碰提供数据来源；
（19）包含：中型无人船平台、岸端无线通信设备、智能遥控器（含充电器）、便携式显控基站、升降机构、5年CORS账号及流量卡、5年保险费用</v>
      </c>
    </row>
    <row r="508" ht="71" outlineLevel="1" spans="1:15">
      <c r="A508" s="16"/>
      <c r="B508" s="16"/>
      <c r="C508" s="31" t="s">
        <v>635</v>
      </c>
      <c r="D508" s="28"/>
      <c r="E508" s="16"/>
      <c r="F508" s="16"/>
      <c r="G508" s="28"/>
      <c r="H508" s="18"/>
      <c r="I508" s="18"/>
      <c r="J508" s="18"/>
      <c r="K508" s="18"/>
      <c r="L508" s="18"/>
      <c r="M508" s="18"/>
      <c r="N508" t="str">
        <f t="shared" si="9"/>
        <v/>
      </c>
      <c r="O508" t="str" cm="1">
        <f ca="1" t="array" ref="O508">_xlfn.TEXTJOIN(CHAR(10),TRUE,OFFSET(C508,0,0,MATCH(TRUE,(N509:N$1000&lt;&gt;""),0),1))</f>
        <v>（19）包含：中型无人船平台、岸端无线通信设备、智能遥控器（含充电器）、便携式显控基站、升降机构、5年CORS账号及流量卡、5年保险费用</v>
      </c>
    </row>
    <row r="509" ht="18" outlineLevel="1" spans="1:15">
      <c r="A509" s="16" t="s">
        <v>636</v>
      </c>
      <c r="B509" s="16" t="s">
        <v>637</v>
      </c>
      <c r="C509" s="31" t="s">
        <v>638</v>
      </c>
      <c r="D509" s="16">
        <v>896.79</v>
      </c>
      <c r="E509" s="16" t="s">
        <v>591</v>
      </c>
      <c r="F509" s="16">
        <v>1</v>
      </c>
      <c r="G509" s="28">
        <v>896.79</v>
      </c>
      <c r="H509" s="18"/>
      <c r="I509" s="18"/>
      <c r="J509" s="18"/>
      <c r="K509" s="18"/>
      <c r="L509" s="18"/>
      <c r="M509" s="18"/>
      <c r="N509" t="str">
        <f t="shared" si="9"/>
        <v>大型无人船（含标准多波束+三维激光扫描）</v>
      </c>
      <c r="O509" t="str" cm="1">
        <f ca="1" t="array" ref="O509">_xlfn.TEXTJOIN(CHAR(10),TRUE,OFFSET(C509,0,0,MATCH(TRUE,(N510:N$1000&lt;&gt;""),0),1))</f>
        <v>（1） 船型：双体船型；船体采用铝合金材质；
（2） 尺寸：总长：7~8m，总宽：2.5~3m；两片体槽道间距≥1.0 m；
（3） 空载重量：≤2.5t；采用双柴油挂机推进，挂机总功率≥50kw；
（4） 工作航速：4~6 kn；最大航速≥10 kn；
（5） 连接桥中部设置有通顶月池，月池尺寸≥0.5m × 0.5m；
（6） 船体外部设置有调试窗口，调试窗口布置有无人艇的启动开关、电池岸端充电口等调试端口，便于操作人员平时的调试、操作和维护保养；
（7） 最大载荷重量≥200 kg（甲板机械及任务载荷）；
（8） 同时支持无人艇周围四个方向视频回传，前视与后视摄像头支持微光环境下全彩夜视画面展示；
（9） 续航能力≥300km（静水工作航速下）；专网通信距离≥10km；
（10） 配备北斗短报文通信设备，支持平台端状态信息回传及定点返航等控制指令的下发；
（11） 配置可用于拖曳的拖曳系统，支持侧扫声纳等拖曳式设备测量；
（12） 无人船配套有自动升降机构，可通过无人船基站软件远程控制升降机构上升及下降，升降机构工作行程≥550mm；
（13） 配置有柴油发电机，发电机功率≥3.5Kw；海况适应性：使用海况≥3级，生存海况≥4级；
（14）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10" ht="36" outlineLevel="1" spans="1:15">
      <c r="A510" s="16"/>
      <c r="B510" s="16"/>
      <c r="C510" s="31" t="s">
        <v>639</v>
      </c>
      <c r="D510" s="16"/>
      <c r="E510" s="16"/>
      <c r="F510" s="16"/>
      <c r="G510" s="28"/>
      <c r="H510" s="18"/>
      <c r="I510" s="18"/>
      <c r="J510" s="18"/>
      <c r="K510" s="18"/>
      <c r="L510" s="18"/>
      <c r="M510" s="18"/>
      <c r="N510" t="str">
        <f t="shared" si="9"/>
        <v/>
      </c>
      <c r="O510" t="str" cm="1">
        <f ca="1" t="array" ref="O510">_xlfn.TEXTJOIN(CHAR(10),TRUE,OFFSET(C510,0,0,MATCH(TRUE,(N511:N$1000&lt;&gt;""),0),1))</f>
        <v>（2） 尺寸：总长：7~8m，总宽：2.5~3m；两片体槽道间距≥1.0 m；
（3） 空载重量：≤2.5t；采用双柴油挂机推进，挂机总功率≥50kw；
（4） 工作航速：4~6 kn；最大航速≥10 kn；
（5） 连接桥中部设置有通顶月池，月池尺寸≥0.5m × 0.5m；
（6） 船体外部设置有调试窗口，调试窗口布置有无人艇的启动开关、电池岸端充电口等调试端口，便于操作人员平时的调试、操作和维护保养；
（7） 最大载荷重量≥200 kg（甲板机械及任务载荷）；
（8） 同时支持无人艇周围四个方向视频回传，前视与后视摄像头支持微光环境下全彩夜视画面展示；
（9） 续航能力≥300km（静水工作航速下）；专网通信距离≥10km；
（10） 配备北斗短报文通信设备，支持平台端状态信息回传及定点返航等控制指令的下发；
（11） 配置可用于拖曳的拖曳系统，支持侧扫声纳等拖曳式设备测量；
（12） 无人船配套有自动升降机构，可通过无人船基站软件远程控制升降机构上升及下降，升降机构工作行程≥550mm；
（13） 配置有柴油发电机，发电机功率≥3.5Kw；海况适应性：使用海况≥3级，生存海况≥4级；
（14）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11" ht="36" outlineLevel="1" spans="1:15">
      <c r="A511" s="16"/>
      <c r="B511" s="16"/>
      <c r="C511" s="31" t="s">
        <v>640</v>
      </c>
      <c r="D511" s="16"/>
      <c r="E511" s="16"/>
      <c r="F511" s="16"/>
      <c r="G511" s="28"/>
      <c r="H511" s="18"/>
      <c r="I511" s="18"/>
      <c r="J511" s="18"/>
      <c r="K511" s="18"/>
      <c r="L511" s="18"/>
      <c r="M511" s="18"/>
      <c r="N511" t="str">
        <f t="shared" si="9"/>
        <v/>
      </c>
      <c r="O511" t="str" cm="1">
        <f ca="1" t="array" ref="O511">_xlfn.TEXTJOIN(CHAR(10),TRUE,OFFSET(C511,0,0,MATCH(TRUE,(N512:N$1000&lt;&gt;""),0),1))</f>
        <v>（3） 空载重量：≤2.5t；采用双柴油挂机推进，挂机总功率≥50kw；
（4） 工作航速：4~6 kn；最大航速≥10 kn；
（5） 连接桥中部设置有通顶月池，月池尺寸≥0.5m × 0.5m；
（6） 船体外部设置有调试窗口，调试窗口布置有无人艇的启动开关、电池岸端充电口等调试端口，便于操作人员平时的调试、操作和维护保养；
（7） 最大载荷重量≥200 kg（甲板机械及任务载荷）；
（8） 同时支持无人艇周围四个方向视频回传，前视与后视摄像头支持微光环境下全彩夜视画面展示；
（9） 续航能力≥300km（静水工作航速下）；专网通信距离≥10km；
（10） 配备北斗短报文通信设备，支持平台端状态信息回传及定点返航等控制指令的下发；
（11） 配置可用于拖曳的拖曳系统，支持侧扫声纳等拖曳式设备测量；
（12） 无人船配套有自动升降机构，可通过无人船基站软件远程控制升降机构上升及下降，升降机构工作行程≥550mm；
（13） 配置有柴油发电机，发电机功率≥3.5Kw；海况适应性：使用海况≥3级，生存海况≥4级；
（14）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12" ht="18" outlineLevel="1" spans="1:15">
      <c r="A512" s="16"/>
      <c r="B512" s="16"/>
      <c r="C512" s="31" t="s">
        <v>641</v>
      </c>
      <c r="D512" s="16"/>
      <c r="E512" s="16"/>
      <c r="F512" s="16"/>
      <c r="G512" s="28"/>
      <c r="H512" s="18"/>
      <c r="I512" s="18"/>
      <c r="J512" s="18"/>
      <c r="K512" s="18"/>
      <c r="L512" s="18"/>
      <c r="M512" s="18"/>
      <c r="N512" t="str">
        <f t="shared" si="9"/>
        <v/>
      </c>
      <c r="O512" t="str" cm="1">
        <f ca="1" t="array" ref="O512">_xlfn.TEXTJOIN(CHAR(10),TRUE,OFFSET(C512,0,0,MATCH(TRUE,(N513:N$1000&lt;&gt;""),0),1))</f>
        <v>（4） 工作航速：4~6 kn；最大航速≥10 kn；
（5） 连接桥中部设置有通顶月池，月池尺寸≥0.5m × 0.5m；
（6） 船体外部设置有调试窗口，调试窗口布置有无人艇的启动开关、电池岸端充电口等调试端口，便于操作人员平时的调试、操作和维护保养；
（7） 最大载荷重量≥200 kg（甲板机械及任务载荷）；
（8） 同时支持无人艇周围四个方向视频回传，前视与后视摄像头支持微光环境下全彩夜视画面展示；
（9） 续航能力≥300km（静水工作航速下）；专网通信距离≥10km；
（10） 配备北斗短报文通信设备，支持平台端状态信息回传及定点返航等控制指令的下发；
（11） 配置可用于拖曳的拖曳系统，支持侧扫声纳等拖曳式设备测量；
（12） 无人船配套有自动升降机构，可通过无人船基站软件远程控制升降机构上升及下降，升降机构工作行程≥550mm；
（13） 配置有柴油发电机，发电机功率≥3.5Kw；海况适应性：使用海况≥3级，生存海况≥4级；
（14）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13" ht="36" outlineLevel="1" spans="1:15">
      <c r="A513" s="16"/>
      <c r="B513" s="16"/>
      <c r="C513" s="31" t="s">
        <v>642</v>
      </c>
      <c r="D513" s="16"/>
      <c r="E513" s="16"/>
      <c r="F513" s="16"/>
      <c r="G513" s="28"/>
      <c r="H513" s="18"/>
      <c r="I513" s="18"/>
      <c r="J513" s="18"/>
      <c r="K513" s="18"/>
      <c r="L513" s="18"/>
      <c r="M513" s="18"/>
      <c r="N513" t="str">
        <f t="shared" si="9"/>
        <v/>
      </c>
      <c r="O513" t="str" cm="1">
        <f ca="1" t="array" ref="O513">_xlfn.TEXTJOIN(CHAR(10),TRUE,OFFSET(C513,0,0,MATCH(TRUE,(N514:N$1000&lt;&gt;""),0),1))</f>
        <v>（5） 连接桥中部设置有通顶月池，月池尺寸≥0.5m × 0.5m；
（6） 船体外部设置有调试窗口，调试窗口布置有无人艇的启动开关、电池岸端充电口等调试端口，便于操作人员平时的调试、操作和维护保养；
（7） 最大载荷重量≥200 kg（甲板机械及任务载荷）；
（8） 同时支持无人艇周围四个方向视频回传，前视与后视摄像头支持微光环境下全彩夜视画面展示；
（9） 续航能力≥300km（静水工作航速下）；专网通信距离≥10km；
（10） 配备北斗短报文通信设备，支持平台端状态信息回传及定点返航等控制指令的下发；
（11） 配置可用于拖曳的拖曳系统，支持侧扫声纳等拖曳式设备测量；
（12） 无人船配套有自动升降机构，可通过无人船基站软件远程控制升降机构上升及下降，升降机构工作行程≥550mm；
（13） 配置有柴油发电机，发电机功率≥3.5Kw；海况适应性：使用海况≥3级，生存海况≥4级；
（14）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14" ht="71" outlineLevel="1" spans="1:15">
      <c r="A514" s="16"/>
      <c r="B514" s="16"/>
      <c r="C514" s="31" t="s">
        <v>643</v>
      </c>
      <c r="D514" s="16"/>
      <c r="E514" s="16"/>
      <c r="F514" s="16"/>
      <c r="G514" s="28"/>
      <c r="H514" s="18"/>
      <c r="I514" s="18"/>
      <c r="J514" s="18"/>
      <c r="K514" s="18"/>
      <c r="L514" s="18"/>
      <c r="M514" s="18"/>
      <c r="N514" t="str">
        <f t="shared" si="9"/>
        <v/>
      </c>
      <c r="O514" t="str" cm="1">
        <f ca="1" t="array" ref="O514">_xlfn.TEXTJOIN(CHAR(10),TRUE,OFFSET(C514,0,0,MATCH(TRUE,(N515:N$1000&lt;&gt;""),0),1))</f>
        <v>（6） 船体外部设置有调试窗口，调试窗口布置有无人艇的启动开关、电池岸端充电口等调试端口，便于操作人员平时的调试、操作和维护保养；
（7） 最大载荷重量≥200 kg（甲板机械及任务载荷）；
（8） 同时支持无人艇周围四个方向视频回传，前视与后视摄像头支持微光环境下全彩夜视画面展示；
（9） 续航能力≥300km（静水工作航速下）；专网通信距离≥10km；
（10） 配备北斗短报文通信设备，支持平台端状态信息回传及定点返航等控制指令的下发；
（11） 配置可用于拖曳的拖曳系统，支持侧扫声纳等拖曳式设备测量；
（12） 无人船配套有自动升降机构，可通过无人船基站软件远程控制升降机构上升及下降，升降机构工作行程≥550mm；
（13） 配置有柴油发电机，发电机功率≥3.5Kw；海况适应性：使用海况≥3级，生存海况≥4级；
（14）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15" ht="36" outlineLevel="1" spans="1:15">
      <c r="A515" s="16"/>
      <c r="B515" s="16"/>
      <c r="C515" s="31" t="s">
        <v>644</v>
      </c>
      <c r="D515" s="16"/>
      <c r="E515" s="16"/>
      <c r="F515" s="16"/>
      <c r="G515" s="28"/>
      <c r="H515" s="18"/>
      <c r="I515" s="18"/>
      <c r="J515" s="18"/>
      <c r="K515" s="18"/>
      <c r="L515" s="18"/>
      <c r="M515" s="18"/>
      <c r="N515" t="str">
        <f t="shared" si="9"/>
        <v/>
      </c>
      <c r="O515" t="str" cm="1">
        <f ca="1" t="array" ref="O515">_xlfn.TEXTJOIN(CHAR(10),TRUE,OFFSET(C515,0,0,MATCH(TRUE,(N516:N$1000&lt;&gt;""),0),1))</f>
        <v>（7） 最大载荷重量≥200 kg（甲板机械及任务载荷）；
（8） 同时支持无人艇周围四个方向视频回传，前视与后视摄像头支持微光环境下全彩夜视画面展示；
（9） 续航能力≥300km（静水工作航速下）；专网通信距离≥10km；
（10） 配备北斗短报文通信设备，支持平台端状态信息回传及定点返航等控制指令的下发；
（11） 配置可用于拖曳的拖曳系统，支持侧扫声纳等拖曳式设备测量；
（12） 无人船配套有自动升降机构，可通过无人船基站软件远程控制升降机构上升及下降，升降机构工作行程≥550mm；
（13） 配置有柴油发电机，发电机功率≥3.5Kw；海况适应性：使用海况≥3级，生存海况≥4级；
（14）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16" ht="53" outlineLevel="1" spans="1:15">
      <c r="A516" s="16"/>
      <c r="B516" s="16"/>
      <c r="C516" s="31" t="s">
        <v>645</v>
      </c>
      <c r="D516" s="16"/>
      <c r="E516" s="16"/>
      <c r="F516" s="16"/>
      <c r="G516" s="28"/>
      <c r="H516" s="18"/>
      <c r="I516" s="18"/>
      <c r="J516" s="18"/>
      <c r="K516" s="18"/>
      <c r="L516" s="18"/>
      <c r="M516" s="18"/>
      <c r="N516" t="str">
        <f t="shared" si="9"/>
        <v/>
      </c>
      <c r="O516" t="str" cm="1">
        <f ca="1" t="array" ref="O516">_xlfn.TEXTJOIN(CHAR(10),TRUE,OFFSET(C516,0,0,MATCH(TRUE,(N517:N$1000&lt;&gt;""),0),1))</f>
        <v>（8） 同时支持无人艇周围四个方向视频回传，前视与后视摄像头支持微光环境下全彩夜视画面展示；
（9） 续航能力≥300km（静水工作航速下）；专网通信距离≥10km；
（10） 配备北斗短报文通信设备，支持平台端状态信息回传及定点返航等控制指令的下发；
（11） 配置可用于拖曳的拖曳系统，支持侧扫声纳等拖曳式设备测量；
（12） 无人船配套有自动升降机构，可通过无人船基站软件远程控制升降机构上升及下降，升降机构工作行程≥550mm；
（13） 配置有柴油发电机，发电机功率≥3.5Kw；海况适应性：使用海况≥3级，生存海况≥4级；
（14）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17" ht="36" outlineLevel="1" spans="1:15">
      <c r="A517" s="16"/>
      <c r="B517" s="16"/>
      <c r="C517" s="31" t="s">
        <v>646</v>
      </c>
      <c r="D517" s="16"/>
      <c r="E517" s="16"/>
      <c r="F517" s="16"/>
      <c r="G517" s="28"/>
      <c r="H517" s="18"/>
      <c r="I517" s="18"/>
      <c r="J517" s="18"/>
      <c r="K517" s="18"/>
      <c r="L517" s="18"/>
      <c r="M517" s="18"/>
      <c r="N517" t="str">
        <f t="shared" si="9"/>
        <v/>
      </c>
      <c r="O517" t="str" cm="1">
        <f ca="1" t="array" ref="O517">_xlfn.TEXTJOIN(CHAR(10),TRUE,OFFSET(C517,0,0,MATCH(TRUE,(N518:N$1000&lt;&gt;""),0),1))</f>
        <v>（9） 续航能力≥300km（静水工作航速下）；专网通信距离≥10km；
（10） 配备北斗短报文通信设备，支持平台端状态信息回传及定点返航等控制指令的下发；
（11） 配置可用于拖曳的拖曳系统，支持侧扫声纳等拖曳式设备测量；
（12） 无人船配套有自动升降机构，可通过无人船基站软件远程控制升降机构上升及下降，升降机构工作行程≥550mm；
（13） 配置有柴油发电机，发电机功率≥3.5Kw；海况适应性：使用海况≥3级，生存海况≥4级；
（14）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18" ht="36" outlineLevel="1" spans="1:15">
      <c r="A518" s="16"/>
      <c r="B518" s="16"/>
      <c r="C518" s="31" t="s">
        <v>647</v>
      </c>
      <c r="D518" s="16"/>
      <c r="E518" s="16"/>
      <c r="F518" s="16"/>
      <c r="G518" s="28"/>
      <c r="H518" s="18"/>
      <c r="I518" s="18"/>
      <c r="J518" s="18"/>
      <c r="K518" s="18"/>
      <c r="L518" s="18"/>
      <c r="M518" s="18"/>
      <c r="N518" t="str">
        <f t="shared" si="9"/>
        <v/>
      </c>
      <c r="O518" t="str" cm="1">
        <f ca="1" t="array" ref="O518">_xlfn.TEXTJOIN(CHAR(10),TRUE,OFFSET(C518,0,0,MATCH(TRUE,(N519:N$1000&lt;&gt;""),0),1))</f>
        <v>（10） 配备北斗短报文通信设备，支持平台端状态信息回传及定点返航等控制指令的下发；
（11） 配置可用于拖曳的拖曳系统，支持侧扫声纳等拖曳式设备测量；
（12） 无人船配套有自动升降机构，可通过无人船基站软件远程控制升降机构上升及下降，升降机构工作行程≥550mm；
（13） 配置有柴油发电机，发电机功率≥3.5Kw；海况适应性：使用海况≥3级，生存海况≥4级；
（14）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19" ht="36" outlineLevel="1" spans="1:15">
      <c r="A519" s="16"/>
      <c r="B519" s="16"/>
      <c r="C519" s="31" t="s">
        <v>648</v>
      </c>
      <c r="D519" s="16"/>
      <c r="E519" s="16"/>
      <c r="F519" s="16"/>
      <c r="G519" s="28"/>
      <c r="H519" s="18"/>
      <c r="I519" s="18"/>
      <c r="J519" s="18"/>
      <c r="K519" s="18"/>
      <c r="L519" s="18"/>
      <c r="M519" s="18"/>
      <c r="N519" t="str">
        <f t="shared" si="9"/>
        <v/>
      </c>
      <c r="O519" t="str" cm="1">
        <f ca="1" t="array" ref="O519">_xlfn.TEXTJOIN(CHAR(10),TRUE,OFFSET(C519,0,0,MATCH(TRUE,(N520:N$1000&lt;&gt;""),0),1))</f>
        <v>（11） 配置可用于拖曳的拖曳系统，支持侧扫声纳等拖曳式设备测量；
（12） 无人船配套有自动升降机构，可通过无人船基站软件远程控制升降机构上升及下降，升降机构工作行程≥550mm；
（13） 配置有柴油发电机，发电机功率≥3.5Kw；海况适应性：使用海况≥3级，生存海况≥4级；
（14）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20" ht="53" outlineLevel="1" spans="1:15">
      <c r="A520" s="16"/>
      <c r="B520" s="16"/>
      <c r="C520" s="31" t="s">
        <v>649</v>
      </c>
      <c r="D520" s="16"/>
      <c r="E520" s="16"/>
      <c r="F520" s="16"/>
      <c r="G520" s="28"/>
      <c r="H520" s="18"/>
      <c r="I520" s="18"/>
      <c r="J520" s="18"/>
      <c r="K520" s="18"/>
      <c r="L520" s="18"/>
      <c r="M520" s="18"/>
      <c r="N520" t="str">
        <f t="shared" si="9"/>
        <v/>
      </c>
      <c r="O520" t="str" cm="1">
        <f ca="1" t="array" ref="O520">_xlfn.TEXTJOIN(CHAR(10),TRUE,OFFSET(C520,0,0,MATCH(TRUE,(N521:N$1000&lt;&gt;""),0),1))</f>
        <v>（12） 无人船配套有自动升降机构，可通过无人船基站软件远程控制升降机构上升及下降，升降机构工作行程≥550mm；
（13） 配置有柴油发电机，发电机功率≥3.5Kw；海况适应性：使用海况≥3级，生存海况≥4级；
（14）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21" ht="53" outlineLevel="1" spans="1:15">
      <c r="A521" s="16"/>
      <c r="B521" s="16"/>
      <c r="C521" s="31" t="s">
        <v>650</v>
      </c>
      <c r="D521" s="16"/>
      <c r="E521" s="16"/>
      <c r="F521" s="16"/>
      <c r="G521" s="28"/>
      <c r="H521" s="18"/>
      <c r="I521" s="18"/>
      <c r="J521" s="18"/>
      <c r="K521" s="18"/>
      <c r="L521" s="18"/>
      <c r="M521" s="18"/>
      <c r="N521" t="str">
        <f t="shared" si="9"/>
        <v/>
      </c>
      <c r="O521" t="str" cm="1">
        <f ca="1" t="array" ref="O521">_xlfn.TEXTJOIN(CHAR(10),TRUE,OFFSET(C521,0,0,MATCH(TRUE,(N522:N$1000&lt;&gt;""),0),1))</f>
        <v>（13） 配置有柴油发电机，发电机功率≥3.5Kw；海况适应性：使用海况≥3级，生存海况≥4级；
（14）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22" ht="36" outlineLevel="1" spans="1:15">
      <c r="A522" s="16"/>
      <c r="B522" s="16"/>
      <c r="C522" s="31" t="s">
        <v>651</v>
      </c>
      <c r="D522" s="16"/>
      <c r="E522" s="16"/>
      <c r="F522" s="16"/>
      <c r="G522" s="28"/>
      <c r="H522" s="18"/>
      <c r="I522" s="18"/>
      <c r="J522" s="18"/>
      <c r="K522" s="18"/>
      <c r="L522" s="18"/>
      <c r="M522" s="18"/>
      <c r="N522" t="str">
        <f t="shared" si="9"/>
        <v/>
      </c>
      <c r="O522" t="str" cm="1">
        <f ca="1" t="array" ref="O522">_xlfn.TEXTJOIN(CHAR(10),TRUE,OFFSET(C522,0,0,MATCH(TRUE,(N523:N$1000&lt;&gt;""),0),1))</f>
        <v>（14） 通过显控基站软件可监控无人艇周边环境态势信息与运动目标信息；
（15）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23" ht="53" outlineLevel="1" spans="1:15">
      <c r="A523" s="16"/>
      <c r="B523" s="16"/>
      <c r="C523" s="31" t="s">
        <v>652</v>
      </c>
      <c r="D523" s="16"/>
      <c r="E523" s="16"/>
      <c r="F523" s="16"/>
      <c r="G523" s="28"/>
      <c r="H523" s="18"/>
      <c r="I523" s="18"/>
      <c r="J523" s="18"/>
      <c r="K523" s="18"/>
      <c r="L523" s="18"/>
      <c r="M523" s="18"/>
      <c r="N523" t="str">
        <f t="shared" si="9"/>
        <v/>
      </c>
      <c r="O523" t="str" cm="1">
        <f ca="1" t="array" ref="O523">_xlfn.TEXTJOIN(CHAR(10),TRUE,OFFSET(C523,0,0,MATCH(TRUE,(N524:N$1000&lt;&gt;""),0),1))</f>
        <v>（15） 基站软件界面支持AIS目标与导航雷达监测目标的融合显示，并可根据应用需求选择性开启AIS、导航雷达、融合目标图层；
（16）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24" ht="36" outlineLevel="1" spans="1:15">
      <c r="A524" s="16"/>
      <c r="B524" s="16"/>
      <c r="C524" s="31" t="s">
        <v>653</v>
      </c>
      <c r="D524" s="16"/>
      <c r="E524" s="16"/>
      <c r="F524" s="16"/>
      <c r="G524" s="28"/>
      <c r="H524" s="18"/>
      <c r="I524" s="18"/>
      <c r="J524" s="18"/>
      <c r="K524" s="18"/>
      <c r="L524" s="18"/>
      <c r="M524" s="18"/>
      <c r="N524" t="str">
        <f t="shared" si="9"/>
        <v/>
      </c>
      <c r="O524" t="str" cm="1">
        <f ca="1" t="array" ref="O524">_xlfn.TEXTJOIN(CHAR(10),TRUE,OFFSET(C524,0,0,MATCH(TRUE,(N525:N$1000&lt;&gt;""),0),1))</f>
        <v>（16） 控制系统软件底图支持标准S57电子海图和卫星地图混合显示；
（17）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25" ht="71" outlineLevel="1" spans="1:15">
      <c r="A525" s="16"/>
      <c r="B525" s="16"/>
      <c r="C525" s="31" t="s">
        <v>654</v>
      </c>
      <c r="D525" s="16"/>
      <c r="E525" s="16"/>
      <c r="F525" s="16"/>
      <c r="G525" s="28"/>
      <c r="H525" s="18"/>
      <c r="I525" s="18"/>
      <c r="J525" s="18"/>
      <c r="K525" s="18"/>
      <c r="L525" s="18"/>
      <c r="M525" s="18"/>
      <c r="N525" t="str">
        <f t="shared" si="9"/>
        <v/>
      </c>
      <c r="O525" t="str" cm="1">
        <f ca="1" t="array" ref="O525">_xlfn.TEXTJOIN(CHAR(10),TRUE,OFFSET(C525,0,0,MATCH(TRUE,(N526:N$1000&lt;&gt;""),0),1))</f>
        <v>（17） 大型无人船配置有三维激光扫描仪系统、多波束扫测系统，系统包含激光扫描仪、定姿定位系统、正射相机、多波束扫测系统、水上水下一体化测绘软件等；
（18） 包含：大型无人船平台、智能遥控器（含充电器）、升降机构、拖曳系统、三维激光扫描仪系统、标准多波束扫测系统、5年CORS账号及流量卡、5年保险费</v>
      </c>
    </row>
    <row r="526" ht="71" outlineLevel="1" spans="1:15">
      <c r="A526" s="16"/>
      <c r="B526" s="16"/>
      <c r="C526" s="31" t="s">
        <v>655</v>
      </c>
      <c r="D526" s="16"/>
      <c r="E526" s="16"/>
      <c r="F526" s="16"/>
      <c r="G526" s="28"/>
      <c r="H526" s="18"/>
      <c r="I526" s="18"/>
      <c r="J526" s="18"/>
      <c r="K526" s="18"/>
      <c r="L526" s="18"/>
      <c r="M526" s="18"/>
      <c r="N526" t="str">
        <f t="shared" si="9"/>
        <v/>
      </c>
      <c r="O526" t="str" cm="1">
        <f ca="1" t="array" ref="O526">_xlfn.TEXTJOIN(CHAR(10),TRUE,OFFSET(C526,0,0,MATCH(TRUE,(N527:N$1000&lt;&gt;""),0),1))</f>
        <v>（18） 包含：大型无人船平台、智能遥控器（含充电器）、升降机构、拖曳系统、三维激光扫描仪系统、标准多波束扫测系统、5年CORS账号及流量卡、5年保险费</v>
      </c>
    </row>
    <row r="527" ht="18" outlineLevel="1" spans="1:15">
      <c r="A527" s="11" t="s">
        <v>656</v>
      </c>
      <c r="B527" s="11" t="s">
        <v>550</v>
      </c>
      <c r="C527" s="32"/>
      <c r="D527" s="35"/>
      <c r="E527" s="35"/>
      <c r="F527" s="11"/>
      <c r="G527" s="35"/>
      <c r="H527" s="23"/>
      <c r="I527" s="23"/>
      <c r="J527" s="23"/>
      <c r="K527" s="23"/>
      <c r="L527" s="23"/>
      <c r="M527" s="23"/>
      <c r="N527" t="str">
        <f t="shared" si="9"/>
        <v>无人机</v>
      </c>
      <c r="O527" t="str" cm="1">
        <f ca="1" t="array" ref="O527">_xlfn.TEXTJOIN(CHAR(10),TRUE,OFFSET(C527,0,0,MATCH(TRUE,(N528:N$1000&lt;&gt;""),0),1))</f>
        <v/>
      </c>
    </row>
    <row r="528" ht="18" outlineLevel="1" spans="1:15">
      <c r="A528" s="16">
        <v>1</v>
      </c>
      <c r="B528" s="28" t="s">
        <v>551</v>
      </c>
      <c r="C528" s="17" t="s">
        <v>657</v>
      </c>
      <c r="D528" s="28">
        <v>8</v>
      </c>
      <c r="E528" s="16" t="s">
        <v>27</v>
      </c>
      <c r="F528" s="16">
        <v>16</v>
      </c>
      <c r="G528" s="28">
        <v>128</v>
      </c>
      <c r="H528" s="18"/>
      <c r="I528" s="18"/>
      <c r="J528" s="18"/>
      <c r="K528" s="18"/>
      <c r="L528" s="18"/>
      <c r="M528" s="18"/>
      <c r="N528" t="str">
        <f t="shared" si="9"/>
        <v>多旋翼无人机</v>
      </c>
      <c r="O528" t="str" cm="1">
        <f ca="1" t="array" ref="O528">_xlfn.TEXTJOIN(CHAR(10),TRUE,OFFSET(C528,0,0,MATCH(TRUE,(N529:N$1000&lt;&gt;""),0),1))</f>
        <v>动力系统：电动、电机数量≥4；
起降方式：支持无遥控器自主起降；
4.0kg≤空机重量≤15.0kg；
最大起飞重量≤25.0kg；
飞行性能：续航时间≥40min；
最大续航里程≥40km
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v>
      </c>
    </row>
    <row r="529" ht="18" outlineLevel="1" spans="1:15">
      <c r="A529" s="16"/>
      <c r="B529" s="28"/>
      <c r="C529" s="17" t="s">
        <v>658</v>
      </c>
      <c r="D529" s="28"/>
      <c r="E529" s="16"/>
      <c r="F529" s="16"/>
      <c r="G529" s="28"/>
      <c r="H529" s="18"/>
      <c r="I529" s="18"/>
      <c r="J529" s="18"/>
      <c r="K529" s="18"/>
      <c r="L529" s="18"/>
      <c r="M529" s="18"/>
      <c r="N529" t="str">
        <f t="shared" si="9"/>
        <v/>
      </c>
      <c r="O529" t="str" cm="1">
        <f ca="1" t="array" ref="O529">_xlfn.TEXTJOIN(CHAR(10),TRUE,OFFSET(C529,0,0,MATCH(TRUE,(N530:N$1000&lt;&gt;""),0),1))</f>
        <v>起降方式：支持无遥控器自主起降；
4.0kg≤空机重量≤15.0kg；
最大起飞重量≤25.0kg；
飞行性能：续航时间≥40min；
最大续航里程≥40km
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v>
      </c>
    </row>
    <row r="530" ht="18" outlineLevel="1" spans="1:15">
      <c r="A530" s="16"/>
      <c r="B530" s="28"/>
      <c r="C530" s="17" t="s">
        <v>659</v>
      </c>
      <c r="D530" s="28"/>
      <c r="E530" s="16"/>
      <c r="F530" s="16"/>
      <c r="G530" s="28"/>
      <c r="H530" s="18"/>
      <c r="I530" s="18"/>
      <c r="J530" s="18"/>
      <c r="K530" s="18"/>
      <c r="L530" s="18"/>
      <c r="M530" s="18"/>
      <c r="N530" t="str">
        <f t="shared" si="9"/>
        <v/>
      </c>
      <c r="O530" t="str" cm="1">
        <f ca="1" t="array" ref="O530">_xlfn.TEXTJOIN(CHAR(10),TRUE,OFFSET(C530,0,0,MATCH(TRUE,(N531:N$1000&lt;&gt;""),0),1))</f>
        <v>4.0kg≤空机重量≤15.0kg；
最大起飞重量≤25.0kg；
飞行性能：续航时间≥40min；
最大续航里程≥40km
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v>
      </c>
    </row>
    <row r="531" ht="18" outlineLevel="1" spans="1:15">
      <c r="A531" s="16"/>
      <c r="B531" s="28"/>
      <c r="C531" s="17" t="s">
        <v>660</v>
      </c>
      <c r="D531" s="28"/>
      <c r="E531" s="16"/>
      <c r="F531" s="16"/>
      <c r="G531" s="28"/>
      <c r="H531" s="18"/>
      <c r="I531" s="18"/>
      <c r="J531" s="18"/>
      <c r="K531" s="18"/>
      <c r="L531" s="18"/>
      <c r="M531" s="18"/>
      <c r="N531" t="str">
        <f t="shared" si="9"/>
        <v/>
      </c>
      <c r="O531" t="str" cm="1">
        <f ca="1" t="array" ref="O531">_xlfn.TEXTJOIN(CHAR(10),TRUE,OFFSET(C531,0,0,MATCH(TRUE,(N532:N$1000&lt;&gt;""),0),1))</f>
        <v>最大起飞重量≤25.0kg；
飞行性能：续航时间≥40min；
最大续航里程≥40km
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v>
      </c>
    </row>
    <row r="532" ht="18" outlineLevel="1" spans="1:15">
      <c r="A532" s="16"/>
      <c r="B532" s="28"/>
      <c r="C532" s="17" t="s">
        <v>661</v>
      </c>
      <c r="D532" s="28"/>
      <c r="E532" s="16"/>
      <c r="F532" s="16"/>
      <c r="G532" s="28"/>
      <c r="H532" s="18"/>
      <c r="I532" s="18"/>
      <c r="J532" s="18"/>
      <c r="K532" s="18"/>
      <c r="L532" s="18"/>
      <c r="M532" s="18"/>
      <c r="N532" t="str">
        <f t="shared" si="9"/>
        <v/>
      </c>
      <c r="O532" t="str" cm="1">
        <f ca="1" t="array" ref="O532">_xlfn.TEXTJOIN(CHAR(10),TRUE,OFFSET(C532,0,0,MATCH(TRUE,(N533:N$1000&lt;&gt;""),0),1))</f>
        <v>飞行性能：续航时间≥40min；
最大续航里程≥40km
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v>
      </c>
    </row>
    <row r="533" ht="18" outlineLevel="1" spans="1:15">
      <c r="A533" s="16"/>
      <c r="B533" s="28"/>
      <c r="C533" s="17" t="s">
        <v>662</v>
      </c>
      <c r="D533" s="28"/>
      <c r="E533" s="16"/>
      <c r="F533" s="16"/>
      <c r="G533" s="28"/>
      <c r="H533" s="18"/>
      <c r="I533" s="18"/>
      <c r="J533" s="18"/>
      <c r="K533" s="18"/>
      <c r="L533" s="18"/>
      <c r="M533" s="18"/>
      <c r="N533" t="str">
        <f t="shared" si="9"/>
        <v/>
      </c>
      <c r="O533" t="str" cm="1">
        <f ca="1" t="array" ref="O533">_xlfn.TEXTJOIN(CHAR(10),TRUE,OFFSET(C533,0,0,MATCH(TRUE,(N534:N$1000&lt;&gt;""),0),1))</f>
        <v>最大续航里程≥40km
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v>
      </c>
    </row>
    <row r="534" ht="18" outlineLevel="1" spans="1:15">
      <c r="A534" s="16"/>
      <c r="B534" s="28"/>
      <c r="C534" s="17" t="s">
        <v>663</v>
      </c>
      <c r="D534" s="28"/>
      <c r="E534" s="16"/>
      <c r="F534" s="16"/>
      <c r="G534" s="28"/>
      <c r="H534" s="18"/>
      <c r="I534" s="18"/>
      <c r="J534" s="18"/>
      <c r="K534" s="18"/>
      <c r="L534" s="18"/>
      <c r="M534" s="18"/>
      <c r="N534" t="str">
        <f t="shared" si="9"/>
        <v/>
      </c>
      <c r="O534" t="str" cm="1">
        <f ca="1" t="array" ref="O534">_xlfn.TEXTJOIN(CHAR(10),TRUE,OFFSET(C534,0,0,MATCH(TRUE,(N535:N$1000&lt;&gt;""),0),1))</f>
        <v>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v>
      </c>
    </row>
    <row r="535" ht="18" outlineLevel="1" spans="1:15">
      <c r="A535" s="16"/>
      <c r="B535" s="28"/>
      <c r="C535" s="17" t="s">
        <v>664</v>
      </c>
      <c r="D535" s="28"/>
      <c r="E535" s="16"/>
      <c r="F535" s="16"/>
      <c r="G535" s="28"/>
      <c r="H535" s="18"/>
      <c r="I535" s="18"/>
      <c r="J535" s="18"/>
      <c r="K535" s="18"/>
      <c r="L535" s="18"/>
      <c r="M535" s="18"/>
      <c r="N535" t="str">
        <f t="shared" si="9"/>
        <v/>
      </c>
      <c r="O535" t="str" cm="1">
        <f ca="1" t="array" ref="O535">_xlfn.TEXTJOIN(CHAR(10),TRUE,OFFSET(C535,0,0,MATCH(TRUE,(N536:N$1000&lt;&gt;""),0),1))</f>
        <v>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v>
      </c>
    </row>
    <row r="536" ht="18" outlineLevel="1" spans="1:15">
      <c r="A536" s="16"/>
      <c r="B536" s="28"/>
      <c r="C536" s="17" t="s">
        <v>665</v>
      </c>
      <c r="D536" s="28"/>
      <c r="E536" s="16"/>
      <c r="F536" s="16"/>
      <c r="G536" s="28"/>
      <c r="H536" s="18"/>
      <c r="I536" s="18"/>
      <c r="J536" s="18"/>
      <c r="K536" s="18"/>
      <c r="L536" s="18"/>
      <c r="M536" s="18"/>
      <c r="N536" t="str">
        <f t="shared" si="9"/>
        <v/>
      </c>
      <c r="O536" t="str" cm="1">
        <f ca="1" t="array" ref="O536">_xlfn.TEXTJOIN(CHAR(10),TRUE,OFFSET(C536,0,0,MATCH(TRUE,(N537:N$1000&lt;&gt;""),0),1))</f>
        <v>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v>
      </c>
    </row>
    <row r="537" ht="18" outlineLevel="1" spans="1:15">
      <c r="A537" s="16"/>
      <c r="B537" s="28"/>
      <c r="C537" s="17" t="s">
        <v>666</v>
      </c>
      <c r="D537" s="28"/>
      <c r="E537" s="16"/>
      <c r="F537" s="16"/>
      <c r="G537" s="28"/>
      <c r="H537" s="18"/>
      <c r="I537" s="18"/>
      <c r="J537" s="18"/>
      <c r="K537" s="18"/>
      <c r="L537" s="18"/>
      <c r="M537" s="18"/>
      <c r="N537" t="str">
        <f t="shared" si="9"/>
        <v/>
      </c>
      <c r="O537" t="str" cm="1">
        <f ca="1" t="array" ref="O537">_xlfn.TEXTJOIN(CHAR(10),TRUE,OFFSET(C537,0,0,MATCH(TRUE,(N538:N$1000&lt;&gt;""),0),1))</f>
        <v>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v>
      </c>
    </row>
    <row r="538" ht="18" outlineLevel="1" spans="1:15">
      <c r="A538" s="16"/>
      <c r="B538" s="28"/>
      <c r="C538" s="17" t="s">
        <v>667</v>
      </c>
      <c r="D538" s="28"/>
      <c r="E538" s="16"/>
      <c r="F538" s="16"/>
      <c r="G538" s="28"/>
      <c r="H538" s="18"/>
      <c r="I538" s="18"/>
      <c r="J538" s="18"/>
      <c r="K538" s="18"/>
      <c r="L538" s="18"/>
      <c r="M538" s="18"/>
      <c r="N538" t="str">
        <f t="shared" si="9"/>
        <v/>
      </c>
      <c r="O538" t="str" cm="1">
        <f ca="1" t="array" ref="O538">_xlfn.TEXTJOIN(CHAR(10),TRUE,OFFSET(C538,0,0,MATCH(TRUE,(N539:N$1000&lt;&gt;""),0),1))</f>
        <v>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v>
      </c>
    </row>
    <row r="539" ht="18" outlineLevel="1" spans="1:15">
      <c r="A539" s="16"/>
      <c r="B539" s="28"/>
      <c r="C539" s="17" t="s">
        <v>668</v>
      </c>
      <c r="D539" s="28"/>
      <c r="E539" s="16"/>
      <c r="F539" s="16"/>
      <c r="G539" s="28"/>
      <c r="H539" s="18"/>
      <c r="I539" s="18"/>
      <c r="J539" s="18"/>
      <c r="K539" s="18"/>
      <c r="L539" s="18"/>
      <c r="M539" s="18"/>
      <c r="N539" t="str">
        <f t="shared" si="9"/>
        <v/>
      </c>
      <c r="O539" t="str" cm="1">
        <f ca="1" t="array" ref="O539">_xlfn.TEXTJOIN(CHAR(10),TRUE,OFFSET(C539,0,0,MATCH(TRUE,(N540:N$1000&lt;&gt;""),0),1))</f>
        <v>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v>
      </c>
    </row>
    <row r="540" ht="36" outlineLevel="1" spans="1:15">
      <c r="A540" s="16"/>
      <c r="B540" s="28"/>
      <c r="C540" s="17" t="s">
        <v>669</v>
      </c>
      <c r="D540" s="28"/>
      <c r="E540" s="16"/>
      <c r="F540" s="16"/>
      <c r="G540" s="28"/>
      <c r="H540" s="18"/>
      <c r="I540" s="18"/>
      <c r="J540" s="18"/>
      <c r="K540" s="18"/>
      <c r="L540" s="18"/>
      <c r="M540" s="18"/>
      <c r="N540" t="str">
        <f t="shared" si="9"/>
        <v/>
      </c>
      <c r="O540" t="str" cm="1">
        <f ca="1" t="array" ref="O540">_xlfn.TEXTJOIN(CHAR(10),TRUE,OFFSET(C540,0,0,MATCH(TRUE,(N541:N$1000&lt;&gt;""),0),1))</f>
        <v>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v>
      </c>
    </row>
    <row r="541" ht="18" outlineLevel="1" spans="1:15">
      <c r="A541" s="16"/>
      <c r="B541" s="28"/>
      <c r="C541" s="17" t="s">
        <v>670</v>
      </c>
      <c r="D541" s="28"/>
      <c r="E541" s="16"/>
      <c r="F541" s="16"/>
      <c r="G541" s="28"/>
      <c r="H541" s="18"/>
      <c r="I541" s="18"/>
      <c r="J541" s="18"/>
      <c r="K541" s="18"/>
      <c r="L541" s="18"/>
      <c r="M541" s="18"/>
      <c r="N541" t="str">
        <f t="shared" si="9"/>
        <v/>
      </c>
      <c r="O541" t="str" cm="1">
        <f ca="1" t="array" ref="O541">_xlfn.TEXTJOIN(CHAR(10),TRUE,OFFSET(C541,0,0,MATCH(TRUE,(N542:N$1000&lt;&gt;""),0),1))</f>
        <v>避障能力：至少具备前向避障功能；
多旋翼数传模块：测控半径≥10km；
仿地飞行：具有仿地飞行功能，无需第三方软件即可生成仿地航线；
安全机制：支持大风异常返航、失联自动返航；
支持低电量自动返航。</v>
      </c>
    </row>
    <row r="542" ht="18" outlineLevel="1" spans="1:15">
      <c r="A542" s="16"/>
      <c r="B542" s="28"/>
      <c r="C542" s="17" t="s">
        <v>671</v>
      </c>
      <c r="D542" s="28"/>
      <c r="E542" s="16"/>
      <c r="F542" s="16"/>
      <c r="G542" s="28"/>
      <c r="H542" s="18"/>
      <c r="I542" s="18"/>
      <c r="J542" s="18"/>
      <c r="K542" s="18"/>
      <c r="L542" s="18"/>
      <c r="M542" s="18"/>
      <c r="N542" t="str">
        <f t="shared" si="9"/>
        <v/>
      </c>
      <c r="O542" t="str" cm="1">
        <f ca="1" t="array" ref="O542">_xlfn.TEXTJOIN(CHAR(10),TRUE,OFFSET(C542,0,0,MATCH(TRUE,(N543:N$1000&lt;&gt;""),0),1))</f>
        <v>多旋翼数传模块：测控半径≥10km；
仿地飞行：具有仿地飞行功能，无需第三方软件即可生成仿地航线；
安全机制：支持大风异常返航、失联自动返航；
支持低电量自动返航。</v>
      </c>
    </row>
    <row r="543" ht="36" outlineLevel="1" spans="1:15">
      <c r="A543" s="16"/>
      <c r="B543" s="28"/>
      <c r="C543" s="17" t="s">
        <v>672</v>
      </c>
      <c r="D543" s="28"/>
      <c r="E543" s="16"/>
      <c r="F543" s="16"/>
      <c r="G543" s="28"/>
      <c r="H543" s="18"/>
      <c r="I543" s="18"/>
      <c r="J543" s="18"/>
      <c r="K543" s="18"/>
      <c r="L543" s="18"/>
      <c r="M543" s="18"/>
      <c r="N543" t="str">
        <f t="shared" si="9"/>
        <v/>
      </c>
      <c r="O543" t="str" cm="1">
        <f ca="1" t="array" ref="O543">_xlfn.TEXTJOIN(CHAR(10),TRUE,OFFSET(C543,0,0,MATCH(TRUE,(N544:N$1000&lt;&gt;""),0),1))</f>
        <v>仿地飞行：具有仿地飞行功能，无需第三方软件即可生成仿地航线；
安全机制：支持大风异常返航、失联自动返航；
支持低电量自动返航。</v>
      </c>
    </row>
    <row r="544" ht="18" outlineLevel="1" spans="1:15">
      <c r="A544" s="16"/>
      <c r="B544" s="28"/>
      <c r="C544" s="17" t="s">
        <v>673</v>
      </c>
      <c r="D544" s="28"/>
      <c r="E544" s="16"/>
      <c r="F544" s="16"/>
      <c r="G544" s="28"/>
      <c r="H544" s="18"/>
      <c r="I544" s="18"/>
      <c r="J544" s="18"/>
      <c r="K544" s="18"/>
      <c r="L544" s="18"/>
      <c r="M544" s="18"/>
      <c r="N544" t="str">
        <f t="shared" si="9"/>
        <v/>
      </c>
      <c r="O544" t="str" cm="1">
        <f ca="1" t="array" ref="O544">_xlfn.TEXTJOIN(CHAR(10),TRUE,OFFSET(C544,0,0,MATCH(TRUE,(N545:N$1000&lt;&gt;""),0),1))</f>
        <v>安全机制：支持大风异常返航、失联自动返航；
支持低电量自动返航。</v>
      </c>
    </row>
    <row r="545" ht="18" outlineLevel="1" spans="1:15">
      <c r="A545" s="16"/>
      <c r="B545" s="28"/>
      <c r="C545" s="17" t="s">
        <v>674</v>
      </c>
      <c r="D545" s="28"/>
      <c r="E545" s="16"/>
      <c r="F545" s="16"/>
      <c r="G545" s="28"/>
      <c r="H545" s="18"/>
      <c r="I545" s="18"/>
      <c r="J545" s="18"/>
      <c r="K545" s="18"/>
      <c r="L545" s="18"/>
      <c r="M545" s="18"/>
      <c r="N545" t="str">
        <f t="shared" si="9"/>
        <v/>
      </c>
      <c r="O545" t="str" cm="1">
        <f ca="1" t="array" ref="O545">_xlfn.TEXTJOIN(CHAR(10),TRUE,OFFSET(C545,0,0,MATCH(TRUE,(N546:N$1000&lt;&gt;""),0),1))</f>
        <v>支持低电量自动返航。</v>
      </c>
    </row>
    <row r="546" ht="18" outlineLevel="1" spans="1:15">
      <c r="A546" s="16">
        <v>2</v>
      </c>
      <c r="B546" s="28" t="s">
        <v>558</v>
      </c>
      <c r="C546" s="17" t="s">
        <v>559</v>
      </c>
      <c r="D546" s="28">
        <v>0.8</v>
      </c>
      <c r="E546" s="28" t="s">
        <v>560</v>
      </c>
      <c r="F546" s="16">
        <v>16</v>
      </c>
      <c r="G546" s="28">
        <v>12.8</v>
      </c>
      <c r="H546" s="18"/>
      <c r="I546" s="18"/>
      <c r="J546" s="18"/>
      <c r="K546" s="18"/>
      <c r="L546" s="18"/>
      <c r="M546" s="18"/>
      <c r="N546" t="str">
        <f t="shared" si="9"/>
        <v>原装电池</v>
      </c>
      <c r="O546" t="str" cm="1">
        <f ca="1" t="array" ref="O546">_xlfn.TEXTJOIN(CHAR(10),TRUE,OFFSET(C546,0,0,MATCH(TRUE,(N547:N$1000&lt;&gt;""),0),1))</f>
        <v>为无人机配置一组额外原装电池</v>
      </c>
    </row>
    <row r="547" ht="18" outlineLevel="1" spans="1:15">
      <c r="A547" s="16">
        <v>3</v>
      </c>
      <c r="B547" s="28" t="s">
        <v>561</v>
      </c>
      <c r="C547" s="17" t="s">
        <v>562</v>
      </c>
      <c r="D547" s="28">
        <v>8</v>
      </c>
      <c r="E547" s="16" t="s">
        <v>27</v>
      </c>
      <c r="F547" s="16">
        <v>16</v>
      </c>
      <c r="G547" s="28">
        <v>128</v>
      </c>
      <c r="H547" s="18"/>
      <c r="I547" s="18"/>
      <c r="J547" s="18"/>
      <c r="K547" s="18"/>
      <c r="L547" s="18"/>
      <c r="M547" s="18"/>
      <c r="N547" t="str">
        <f t="shared" ref="N547:N610" si="10">IF(B547&lt;&gt;"",B547,"")</f>
        <v>机载激光雷达</v>
      </c>
      <c r="O547" t="str" cm="1">
        <f ca="1" t="array" ref="O547">_xlfn.TEXTJOIN(CHAR(10),TRUE,OFFSET(C547,0,0,MATCH(TRUE,(N548:N$1000&lt;&gt;""),0),1))</f>
        <v>工作温度：-20°~55°
电源范围：12v~16v
系统功耗：20w
存储空间：机身存储64GB最大支持128GB
激光等级：905nm Class 1
激光线数：等效64线
测距精度：1σ（@20m）＜2cm
数据量：三次回波≥720,000点/秒
视场角≥70°
更新频率≥200HZ
俯仰精度＜0.015°
横滚精度＜0.015°
航向精度＜0.040°
定位精度＜0.02~0.05m</v>
      </c>
    </row>
    <row r="548" ht="18" outlineLevel="1" spans="1:15">
      <c r="A548" s="16"/>
      <c r="B548" s="28"/>
      <c r="C548" s="17" t="s">
        <v>563</v>
      </c>
      <c r="D548" s="28"/>
      <c r="E548" s="16"/>
      <c r="F548" s="16"/>
      <c r="G548" s="28"/>
      <c r="H548" s="18"/>
      <c r="I548" s="18"/>
      <c r="J548" s="18"/>
      <c r="K548" s="18"/>
      <c r="L548" s="18"/>
      <c r="M548" s="18"/>
      <c r="N548" t="str">
        <f t="shared" si="10"/>
        <v/>
      </c>
      <c r="O548" t="str" cm="1">
        <f ca="1" t="array" ref="O548">_xlfn.TEXTJOIN(CHAR(10),TRUE,OFFSET(C548,0,0,MATCH(TRUE,(N549:N$1000&lt;&gt;""),0),1))</f>
        <v>电源范围：12v~16v
系统功耗：20w
存储空间：机身存储64GB最大支持128GB
激光等级：905nm Class 1
激光线数：等效64线
测距精度：1σ（@20m）＜2cm
数据量：三次回波≥720,000点/秒
视场角≥70°
更新频率≥200HZ
俯仰精度＜0.015°
横滚精度＜0.015°
航向精度＜0.040°
定位精度＜0.02~0.05m</v>
      </c>
    </row>
    <row r="549" ht="18" outlineLevel="1" spans="1:15">
      <c r="A549" s="16"/>
      <c r="B549" s="28"/>
      <c r="C549" s="17" t="s">
        <v>564</v>
      </c>
      <c r="D549" s="28"/>
      <c r="E549" s="16"/>
      <c r="F549" s="16"/>
      <c r="G549" s="28"/>
      <c r="H549" s="18"/>
      <c r="I549" s="18"/>
      <c r="J549" s="18"/>
      <c r="K549" s="18"/>
      <c r="L549" s="18"/>
      <c r="M549" s="18"/>
      <c r="N549" t="str">
        <f t="shared" si="10"/>
        <v/>
      </c>
      <c r="O549" t="str" cm="1">
        <f ca="1" t="array" ref="O549">_xlfn.TEXTJOIN(CHAR(10),TRUE,OFFSET(C549,0,0,MATCH(TRUE,(N550:N$1000&lt;&gt;""),0),1))</f>
        <v>系统功耗：20w
存储空间：机身存储64GB最大支持128GB
激光等级：905nm Class 1
激光线数：等效64线
测距精度：1σ（@20m）＜2cm
数据量：三次回波≥720,000点/秒
视场角≥70°
更新频率≥200HZ
俯仰精度＜0.015°
横滚精度＜0.015°
航向精度＜0.040°
定位精度＜0.02~0.05m</v>
      </c>
    </row>
    <row r="550" ht="18" outlineLevel="1" spans="1:15">
      <c r="A550" s="16"/>
      <c r="B550" s="28"/>
      <c r="C550" s="17" t="s">
        <v>565</v>
      </c>
      <c r="D550" s="28"/>
      <c r="E550" s="16"/>
      <c r="F550" s="16"/>
      <c r="G550" s="28"/>
      <c r="H550" s="18"/>
      <c r="I550" s="18"/>
      <c r="J550" s="18"/>
      <c r="K550" s="18"/>
      <c r="L550" s="18"/>
      <c r="M550" s="18"/>
      <c r="N550" t="str">
        <f t="shared" si="10"/>
        <v/>
      </c>
      <c r="O550" t="str" cm="1">
        <f ca="1" t="array" ref="O550">_xlfn.TEXTJOIN(CHAR(10),TRUE,OFFSET(C550,0,0,MATCH(TRUE,(N551:N$1000&lt;&gt;""),0),1))</f>
        <v>存储空间：机身存储64GB最大支持128GB
激光等级：905nm Class 1
激光线数：等效64线
测距精度：1σ（@20m）＜2cm
数据量：三次回波≥720,000点/秒
视场角≥70°
更新频率≥200HZ
俯仰精度＜0.015°
横滚精度＜0.015°
航向精度＜0.040°
定位精度＜0.02~0.05m</v>
      </c>
    </row>
    <row r="551" ht="18" outlineLevel="1" spans="1:15">
      <c r="A551" s="16"/>
      <c r="B551" s="28"/>
      <c r="C551" s="17" t="s">
        <v>566</v>
      </c>
      <c r="D551" s="28"/>
      <c r="E551" s="16"/>
      <c r="F551" s="16"/>
      <c r="G551" s="28"/>
      <c r="H551" s="18"/>
      <c r="I551" s="18"/>
      <c r="J551" s="18"/>
      <c r="K551" s="18"/>
      <c r="L551" s="18"/>
      <c r="M551" s="18"/>
      <c r="N551" t="str">
        <f t="shared" si="10"/>
        <v/>
      </c>
      <c r="O551" t="str" cm="1">
        <f ca="1" t="array" ref="O551">_xlfn.TEXTJOIN(CHAR(10),TRUE,OFFSET(C551,0,0,MATCH(TRUE,(N552:N$1000&lt;&gt;""),0),1))</f>
        <v>激光等级：905nm Class 1
激光线数：等效64线
测距精度：1σ（@20m）＜2cm
数据量：三次回波≥720,000点/秒
视场角≥70°
更新频率≥200HZ
俯仰精度＜0.015°
横滚精度＜0.015°
航向精度＜0.040°
定位精度＜0.02~0.05m</v>
      </c>
    </row>
    <row r="552" ht="18" outlineLevel="1" spans="1:15">
      <c r="A552" s="16"/>
      <c r="B552" s="28"/>
      <c r="C552" s="17" t="s">
        <v>567</v>
      </c>
      <c r="D552" s="28"/>
      <c r="E552" s="16"/>
      <c r="F552" s="16"/>
      <c r="G552" s="28"/>
      <c r="H552" s="18"/>
      <c r="I552" s="18"/>
      <c r="J552" s="18"/>
      <c r="K552" s="18"/>
      <c r="L552" s="18"/>
      <c r="M552" s="18"/>
      <c r="N552" t="str">
        <f t="shared" si="10"/>
        <v/>
      </c>
      <c r="O552" t="str" cm="1">
        <f ca="1" t="array" ref="O552">_xlfn.TEXTJOIN(CHAR(10),TRUE,OFFSET(C552,0,0,MATCH(TRUE,(N553:N$1000&lt;&gt;""),0),1))</f>
        <v>激光线数：等效64线
测距精度：1σ（@20m）＜2cm
数据量：三次回波≥720,000点/秒
视场角≥70°
更新频率≥200HZ
俯仰精度＜0.015°
横滚精度＜0.015°
航向精度＜0.040°
定位精度＜0.02~0.05m</v>
      </c>
    </row>
    <row r="553" ht="18" outlineLevel="1" spans="1:15">
      <c r="A553" s="16"/>
      <c r="B553" s="28"/>
      <c r="C553" s="17" t="s">
        <v>568</v>
      </c>
      <c r="D553" s="28"/>
      <c r="E553" s="16"/>
      <c r="F553" s="16"/>
      <c r="G553" s="28"/>
      <c r="H553" s="18"/>
      <c r="I553" s="18"/>
      <c r="J553" s="18"/>
      <c r="K553" s="18"/>
      <c r="L553" s="18"/>
      <c r="M553" s="18"/>
      <c r="N553" t="str">
        <f t="shared" si="10"/>
        <v/>
      </c>
      <c r="O553" t="str" cm="1">
        <f ca="1" t="array" ref="O553">_xlfn.TEXTJOIN(CHAR(10),TRUE,OFFSET(C553,0,0,MATCH(TRUE,(N554:N$1000&lt;&gt;""),0),1))</f>
        <v>测距精度：1σ（@20m）＜2cm
数据量：三次回波≥720,000点/秒
视场角≥70°
更新频率≥200HZ
俯仰精度＜0.015°
横滚精度＜0.015°
航向精度＜0.040°
定位精度＜0.02~0.05m</v>
      </c>
    </row>
    <row r="554" ht="18" outlineLevel="1" spans="1:15">
      <c r="A554" s="16"/>
      <c r="B554" s="28"/>
      <c r="C554" s="17" t="s">
        <v>569</v>
      </c>
      <c r="D554" s="28"/>
      <c r="E554" s="16"/>
      <c r="F554" s="16"/>
      <c r="G554" s="28"/>
      <c r="H554" s="18"/>
      <c r="I554" s="18"/>
      <c r="J554" s="18"/>
      <c r="K554" s="18"/>
      <c r="L554" s="18"/>
      <c r="M554" s="18"/>
      <c r="N554" t="str">
        <f t="shared" si="10"/>
        <v/>
      </c>
      <c r="O554" t="str" cm="1">
        <f ca="1" t="array" ref="O554">_xlfn.TEXTJOIN(CHAR(10),TRUE,OFFSET(C554,0,0,MATCH(TRUE,(N555:N$1000&lt;&gt;""),0),1))</f>
        <v>数据量：三次回波≥720,000点/秒
视场角≥70°
更新频率≥200HZ
俯仰精度＜0.015°
横滚精度＜0.015°
航向精度＜0.040°
定位精度＜0.02~0.05m</v>
      </c>
    </row>
    <row r="555" ht="18" outlineLevel="1" spans="1:15">
      <c r="A555" s="16"/>
      <c r="B555" s="28"/>
      <c r="C555" s="17" t="s">
        <v>570</v>
      </c>
      <c r="D555" s="28"/>
      <c r="E555" s="16"/>
      <c r="F555" s="16"/>
      <c r="G555" s="28"/>
      <c r="H555" s="18"/>
      <c r="I555" s="18"/>
      <c r="J555" s="18"/>
      <c r="K555" s="18"/>
      <c r="L555" s="18"/>
      <c r="M555" s="18"/>
      <c r="N555" t="str">
        <f t="shared" si="10"/>
        <v/>
      </c>
      <c r="O555" t="str" cm="1">
        <f ca="1" t="array" ref="O555">_xlfn.TEXTJOIN(CHAR(10),TRUE,OFFSET(C555,0,0,MATCH(TRUE,(N556:N$1000&lt;&gt;""),0),1))</f>
        <v>视场角≥70°
更新频率≥200HZ
俯仰精度＜0.015°
横滚精度＜0.015°
航向精度＜0.040°
定位精度＜0.02~0.05m</v>
      </c>
    </row>
    <row r="556" ht="18" outlineLevel="1" spans="1:15">
      <c r="A556" s="16"/>
      <c r="B556" s="28"/>
      <c r="C556" s="17" t="s">
        <v>571</v>
      </c>
      <c r="D556" s="28"/>
      <c r="E556" s="16"/>
      <c r="F556" s="16"/>
      <c r="G556" s="28"/>
      <c r="H556" s="18"/>
      <c r="I556" s="18"/>
      <c r="J556" s="18"/>
      <c r="K556" s="18"/>
      <c r="L556" s="18"/>
      <c r="M556" s="18"/>
      <c r="N556" t="str">
        <f t="shared" si="10"/>
        <v/>
      </c>
      <c r="O556" t="str" cm="1">
        <f ca="1" t="array" ref="O556">_xlfn.TEXTJOIN(CHAR(10),TRUE,OFFSET(C556,0,0,MATCH(TRUE,(N557:N$1000&lt;&gt;""),0),1))</f>
        <v>更新频率≥200HZ
俯仰精度＜0.015°
横滚精度＜0.015°
航向精度＜0.040°
定位精度＜0.02~0.05m</v>
      </c>
    </row>
    <row r="557" ht="18" outlineLevel="1" spans="1:15">
      <c r="A557" s="16"/>
      <c r="B557" s="28"/>
      <c r="C557" s="17" t="s">
        <v>572</v>
      </c>
      <c r="D557" s="28"/>
      <c r="E557" s="16"/>
      <c r="F557" s="16"/>
      <c r="G557" s="28"/>
      <c r="H557" s="18"/>
      <c r="I557" s="18"/>
      <c r="J557" s="18"/>
      <c r="K557" s="18"/>
      <c r="L557" s="18"/>
      <c r="M557" s="18"/>
      <c r="N557" t="str">
        <f t="shared" si="10"/>
        <v/>
      </c>
      <c r="O557" t="str" cm="1">
        <f ca="1" t="array" ref="O557">_xlfn.TEXTJOIN(CHAR(10),TRUE,OFFSET(C557,0,0,MATCH(TRUE,(N558:N$1000&lt;&gt;""),0),1))</f>
        <v>俯仰精度＜0.015°
横滚精度＜0.015°
航向精度＜0.040°
定位精度＜0.02~0.05m</v>
      </c>
    </row>
    <row r="558" ht="18" outlineLevel="1" spans="1:15">
      <c r="A558" s="16"/>
      <c r="B558" s="28"/>
      <c r="C558" s="17" t="s">
        <v>573</v>
      </c>
      <c r="D558" s="28"/>
      <c r="E558" s="16"/>
      <c r="F558" s="16"/>
      <c r="G558" s="28"/>
      <c r="H558" s="18"/>
      <c r="I558" s="18"/>
      <c r="J558" s="18"/>
      <c r="K558" s="18"/>
      <c r="L558" s="18"/>
      <c r="M558" s="18"/>
      <c r="N558" t="str">
        <f t="shared" si="10"/>
        <v/>
      </c>
      <c r="O558" t="str" cm="1">
        <f ca="1" t="array" ref="O558">_xlfn.TEXTJOIN(CHAR(10),TRUE,OFFSET(C558,0,0,MATCH(TRUE,(N559:N$1000&lt;&gt;""),0),1))</f>
        <v>横滚精度＜0.015°
航向精度＜0.040°
定位精度＜0.02~0.05m</v>
      </c>
    </row>
    <row r="559" ht="18" outlineLevel="1" spans="1:15">
      <c r="A559" s="16"/>
      <c r="B559" s="28"/>
      <c r="C559" s="17" t="s">
        <v>574</v>
      </c>
      <c r="D559" s="28"/>
      <c r="E559" s="16"/>
      <c r="F559" s="16"/>
      <c r="G559" s="28"/>
      <c r="H559" s="18"/>
      <c r="I559" s="18"/>
      <c r="J559" s="18"/>
      <c r="K559" s="18"/>
      <c r="L559" s="18"/>
      <c r="M559" s="18"/>
      <c r="N559" t="str">
        <f t="shared" si="10"/>
        <v/>
      </c>
      <c r="O559" t="str" cm="1">
        <f ca="1" t="array" ref="O559">_xlfn.TEXTJOIN(CHAR(10),TRUE,OFFSET(C559,0,0,MATCH(TRUE,(N560:N$1000&lt;&gt;""),0),1))</f>
        <v>航向精度＜0.040°
定位精度＜0.02~0.05m</v>
      </c>
    </row>
    <row r="560" ht="18" outlineLevel="1" spans="1:15">
      <c r="A560" s="16"/>
      <c r="B560" s="28"/>
      <c r="C560" s="17" t="s">
        <v>575</v>
      </c>
      <c r="D560" s="28"/>
      <c r="E560" s="16"/>
      <c r="F560" s="16"/>
      <c r="G560" s="28"/>
      <c r="H560" s="18"/>
      <c r="I560" s="18"/>
      <c r="J560" s="18"/>
      <c r="K560" s="18"/>
      <c r="L560" s="18"/>
      <c r="M560" s="18"/>
      <c r="N560" t="str">
        <f t="shared" si="10"/>
        <v/>
      </c>
      <c r="O560" t="str" cm="1">
        <f ca="1" t="array" ref="O560">_xlfn.TEXTJOIN(CHAR(10),TRUE,OFFSET(C560,0,0,MATCH(TRUE,(N561:N$1000&lt;&gt;""),0),1))</f>
        <v>定位精度＜0.02~0.05m</v>
      </c>
    </row>
    <row r="561" ht="18" outlineLevel="1" spans="1:15">
      <c r="A561" s="16">
        <v>4</v>
      </c>
      <c r="B561" s="16" t="s">
        <v>576</v>
      </c>
      <c r="C561" s="31" t="s">
        <v>577</v>
      </c>
      <c r="D561" s="28">
        <v>6</v>
      </c>
      <c r="E561" s="16" t="s">
        <v>27</v>
      </c>
      <c r="F561" s="16">
        <v>16</v>
      </c>
      <c r="G561" s="28">
        <v>96</v>
      </c>
      <c r="H561" s="18"/>
      <c r="I561" s="18"/>
      <c r="J561" s="18"/>
      <c r="K561" s="18"/>
      <c r="L561" s="18"/>
      <c r="M561" s="18"/>
      <c r="N561" t="str">
        <f t="shared" si="10"/>
        <v>倾斜摄影</v>
      </c>
      <c r="O561" t="str" cm="1">
        <f ca="1" t="array" ref="O561">_xlfn.TEXTJOIN(CHAR(10),TRUE,OFFSET(C561,0,0,MATCH(TRUE,(N562:N$1000&lt;&gt;""),0),1))</f>
        <v>有效像素≥1.2亿像素
单镜头像素：五镜头方案：单镜头≥2400万像素；单镜头方案：≥1.02亿像素
倾斜角度≥45°
拍照间隔≤0.8秒（支持高速连拍）
存储容量≥128GB
防护等级≥IP64（防尘防水）
工作温度：-20℃~50℃</v>
      </c>
    </row>
    <row r="562" ht="36" outlineLevel="1" spans="1:15">
      <c r="A562" s="16"/>
      <c r="B562" s="16"/>
      <c r="C562" s="31" t="s">
        <v>578</v>
      </c>
      <c r="D562" s="28"/>
      <c r="E562" s="16"/>
      <c r="F562" s="16"/>
      <c r="G562" s="28"/>
      <c r="H562" s="18"/>
      <c r="I562" s="18"/>
      <c r="J562" s="18"/>
      <c r="K562" s="18"/>
      <c r="L562" s="18"/>
      <c r="M562" s="18"/>
      <c r="N562" t="str">
        <f t="shared" si="10"/>
        <v/>
      </c>
      <c r="O562" t="str" cm="1">
        <f ca="1" t="array" ref="O562">_xlfn.TEXTJOIN(CHAR(10),TRUE,OFFSET(C562,0,0,MATCH(TRUE,(N563:N$1000&lt;&gt;""),0),1))</f>
        <v>单镜头像素：五镜头方案：单镜头≥2400万像素；单镜头方案：≥1.02亿像素
倾斜角度≥45°
拍照间隔≤0.8秒（支持高速连拍）
存储容量≥128GB
防护等级≥IP64（防尘防水）
工作温度：-20℃~50℃</v>
      </c>
    </row>
    <row r="563" ht="18" outlineLevel="1" spans="1:15">
      <c r="A563" s="16"/>
      <c r="B563" s="16"/>
      <c r="C563" s="31" t="s">
        <v>579</v>
      </c>
      <c r="D563" s="28"/>
      <c r="E563" s="16"/>
      <c r="F563" s="16"/>
      <c r="G563" s="28"/>
      <c r="H563" s="18"/>
      <c r="I563" s="18"/>
      <c r="J563" s="18"/>
      <c r="K563" s="18"/>
      <c r="L563" s="18"/>
      <c r="M563" s="18"/>
      <c r="N563" t="str">
        <f t="shared" si="10"/>
        <v/>
      </c>
      <c r="O563" t="str" cm="1">
        <f ca="1" t="array" ref="O563">_xlfn.TEXTJOIN(CHAR(10),TRUE,OFFSET(C563,0,0,MATCH(TRUE,(N564:N$1000&lt;&gt;""),0),1))</f>
        <v>倾斜角度≥45°
拍照间隔≤0.8秒（支持高速连拍）
存储容量≥128GB
防护等级≥IP64（防尘防水）
工作温度：-20℃~50℃</v>
      </c>
    </row>
    <row r="564" ht="18" outlineLevel="1" spans="1:15">
      <c r="A564" s="16"/>
      <c r="B564" s="16"/>
      <c r="C564" s="31" t="s">
        <v>580</v>
      </c>
      <c r="D564" s="28"/>
      <c r="E564" s="16"/>
      <c r="F564" s="16"/>
      <c r="G564" s="28"/>
      <c r="H564" s="18"/>
      <c r="I564" s="18"/>
      <c r="J564" s="18"/>
      <c r="K564" s="18"/>
      <c r="L564" s="18"/>
      <c r="M564" s="18"/>
      <c r="N564" t="str">
        <f t="shared" si="10"/>
        <v/>
      </c>
      <c r="O564" t="str" cm="1">
        <f ca="1" t="array" ref="O564">_xlfn.TEXTJOIN(CHAR(10),TRUE,OFFSET(C564,0,0,MATCH(TRUE,(N565:N$1000&lt;&gt;""),0),1))</f>
        <v>拍照间隔≤0.8秒（支持高速连拍）
存储容量≥128GB
防护等级≥IP64（防尘防水）
工作温度：-20℃~50℃</v>
      </c>
    </row>
    <row r="565" ht="18" outlineLevel="1" spans="1:15">
      <c r="A565" s="16"/>
      <c r="B565" s="16"/>
      <c r="C565" s="31" t="s">
        <v>581</v>
      </c>
      <c r="D565" s="28"/>
      <c r="E565" s="16"/>
      <c r="F565" s="16"/>
      <c r="G565" s="28"/>
      <c r="H565" s="18"/>
      <c r="I565" s="18"/>
      <c r="J565" s="18"/>
      <c r="K565" s="18"/>
      <c r="L565" s="18"/>
      <c r="M565" s="18"/>
      <c r="N565" t="str">
        <f t="shared" si="10"/>
        <v/>
      </c>
      <c r="O565" t="str" cm="1">
        <f ca="1" t="array" ref="O565">_xlfn.TEXTJOIN(CHAR(10),TRUE,OFFSET(C565,0,0,MATCH(TRUE,(N566:N$1000&lt;&gt;""),0),1))</f>
        <v>存储容量≥128GB
防护等级≥IP64（防尘防水）
工作温度：-20℃~50℃</v>
      </c>
    </row>
    <row r="566" ht="18" outlineLevel="1" spans="1:15">
      <c r="A566" s="16"/>
      <c r="B566" s="16"/>
      <c r="C566" s="31" t="s">
        <v>582</v>
      </c>
      <c r="D566" s="28"/>
      <c r="E566" s="16"/>
      <c r="F566" s="16"/>
      <c r="G566" s="28"/>
      <c r="H566" s="18"/>
      <c r="I566" s="18"/>
      <c r="J566" s="18"/>
      <c r="K566" s="18"/>
      <c r="L566" s="18"/>
      <c r="M566" s="18"/>
      <c r="N566" t="str">
        <f t="shared" si="10"/>
        <v/>
      </c>
      <c r="O566" t="str" cm="1">
        <f ca="1" t="array" ref="O566">_xlfn.TEXTJOIN(CHAR(10),TRUE,OFFSET(C566,0,0,MATCH(TRUE,(N567:N$1000&lt;&gt;""),0),1))</f>
        <v>防护等级≥IP64（防尘防水）
工作温度：-20℃~50℃</v>
      </c>
    </row>
    <row r="567" ht="18" outlineLevel="1" spans="1:15">
      <c r="A567" s="16"/>
      <c r="B567" s="16"/>
      <c r="C567" s="31" t="s">
        <v>583</v>
      </c>
      <c r="D567" s="28"/>
      <c r="E567" s="16"/>
      <c r="F567" s="16"/>
      <c r="G567" s="28"/>
      <c r="H567" s="18"/>
      <c r="I567" s="18"/>
      <c r="J567" s="18"/>
      <c r="K567" s="18"/>
      <c r="L567" s="18"/>
      <c r="M567" s="18"/>
      <c r="N567" t="str">
        <f t="shared" si="10"/>
        <v/>
      </c>
      <c r="O567" t="str" cm="1">
        <f ca="1" t="array" ref="O567">_xlfn.TEXTJOIN(CHAR(10),TRUE,OFFSET(C567,0,0,MATCH(TRUE,(N568:N$1000&lt;&gt;""),0),1))</f>
        <v>工作温度：-20℃~50℃</v>
      </c>
    </row>
    <row r="568" ht="18" outlineLevel="1" spans="1:15">
      <c r="A568" s="16">
        <v>5</v>
      </c>
      <c r="B568" s="16" t="s">
        <v>675</v>
      </c>
      <c r="C568" s="31"/>
      <c r="D568" s="28">
        <v>1.2</v>
      </c>
      <c r="E568" s="16" t="s">
        <v>585</v>
      </c>
      <c r="F568" s="16">
        <v>16</v>
      </c>
      <c r="G568" s="28">
        <v>19.2</v>
      </c>
      <c r="H568" s="18"/>
      <c r="I568" s="18"/>
      <c r="J568" s="18"/>
      <c r="K568" s="18"/>
      <c r="L568" s="18"/>
      <c r="M568" s="18"/>
      <c r="N568" t="str">
        <f t="shared" si="10"/>
        <v>无人机飞手</v>
      </c>
      <c r="O568" t="str" cm="1">
        <f ca="1" t="array" ref="O568">_xlfn.TEXTJOIN(CHAR(10),TRUE,OFFSET(C568,0,0,MATCH(TRUE,(N569:N$1000&lt;&gt;""),0),1))</f>
        <v/>
      </c>
    </row>
    <row r="569" ht="18" outlineLevel="1" spans="1:15">
      <c r="A569" s="16">
        <v>6</v>
      </c>
      <c r="B569" s="16" t="s">
        <v>587</v>
      </c>
      <c r="C569" s="31"/>
      <c r="D569" s="28">
        <v>2.8</v>
      </c>
      <c r="E569" s="16" t="s">
        <v>284</v>
      </c>
      <c r="F569" s="16">
        <v>80</v>
      </c>
      <c r="G569" s="28">
        <v>224</v>
      </c>
      <c r="H569" s="18"/>
      <c r="I569" s="18"/>
      <c r="J569" s="18"/>
      <c r="K569" s="18"/>
      <c r="L569" s="18"/>
      <c r="M569" s="18"/>
      <c r="N569" t="str">
        <f t="shared" si="10"/>
        <v>设备保险</v>
      </c>
      <c r="O569" t="str" cm="1">
        <f ca="1" t="array" ref="O569">_xlfn.TEXTJOIN(CHAR(10),TRUE,OFFSET(C569,0,0,MATCH(TRUE,(N570:N$1000&lt;&gt;""),0),1))</f>
        <v/>
      </c>
    </row>
    <row r="570" ht="18" outlineLevel="1" spans="1:15">
      <c r="A570" s="11" t="s">
        <v>676</v>
      </c>
      <c r="B570" s="11" t="s">
        <v>677</v>
      </c>
      <c r="C570" s="32"/>
      <c r="D570" s="35"/>
      <c r="E570" s="35"/>
      <c r="F570" s="11"/>
      <c r="G570" s="35"/>
      <c r="H570" s="23"/>
      <c r="I570" s="23"/>
      <c r="J570" s="23"/>
      <c r="K570" s="23"/>
      <c r="L570" s="23"/>
      <c r="M570" s="23"/>
      <c r="N570" t="str">
        <f t="shared" si="10"/>
        <v>多波束扫测设备</v>
      </c>
      <c r="O570" t="str" cm="1">
        <f ca="1" t="array" ref="O570">_xlfn.TEXTJOIN(CHAR(10),TRUE,OFFSET(C570,0,0,MATCH(TRUE,(N571:N$1000&lt;&gt;""),0),1))</f>
        <v/>
      </c>
    </row>
    <row r="571" ht="18" outlineLevel="1" spans="1:15">
      <c r="A571" s="16">
        <v>1</v>
      </c>
      <c r="B571" s="16" t="s">
        <v>427</v>
      </c>
      <c r="C571" s="31" t="s">
        <v>678</v>
      </c>
      <c r="D571" s="16">
        <v>101.4</v>
      </c>
      <c r="E571" s="16" t="s">
        <v>27</v>
      </c>
      <c r="F571" s="16">
        <v>13</v>
      </c>
      <c r="G571" s="28">
        <v>1318.2</v>
      </c>
      <c r="H571" s="18"/>
      <c r="I571" s="18"/>
      <c r="J571" s="18"/>
      <c r="K571" s="18"/>
      <c r="L571" s="18"/>
      <c r="M571" s="24" t="s">
        <v>679</v>
      </c>
      <c r="N571" t="str">
        <f t="shared" si="10"/>
        <v>多波束</v>
      </c>
      <c r="O571" t="str" cm="1">
        <f ca="1" t="array" ref="O571">_xlfn.TEXTJOIN(CHAR(10),TRUE,OFFSET(C571,0,0,MATCH(TRUE,(N572:N$1000&lt;&gt;""),0),1))</f>
        <v>见3.1.1</v>
      </c>
    </row>
    <row r="572" ht="18" outlineLevel="1" spans="1:15">
      <c r="A572" s="16">
        <v>2</v>
      </c>
      <c r="B572" s="16" t="s">
        <v>438</v>
      </c>
      <c r="C572" s="31" t="s">
        <v>678</v>
      </c>
      <c r="D572" s="16">
        <v>37.7</v>
      </c>
      <c r="E572" s="16" t="s">
        <v>27</v>
      </c>
      <c r="F572" s="16">
        <v>13</v>
      </c>
      <c r="G572" s="28">
        <v>490.1</v>
      </c>
      <c r="H572" s="18"/>
      <c r="I572" s="18"/>
      <c r="J572" s="18"/>
      <c r="K572" s="18"/>
      <c r="L572" s="18"/>
      <c r="M572" s="18"/>
      <c r="N572" t="str">
        <f t="shared" si="10"/>
        <v>惯导系统</v>
      </c>
      <c r="O572" t="str" cm="1">
        <f ca="1" t="array" ref="O572">_xlfn.TEXTJOIN(CHAR(10),TRUE,OFFSET(C572,0,0,MATCH(TRUE,(N573:N$1000&lt;&gt;""),0),1))</f>
        <v>见3.1.1</v>
      </c>
    </row>
    <row r="573" ht="18" outlineLevel="1" spans="1:15">
      <c r="A573" s="16">
        <v>3</v>
      </c>
      <c r="B573" s="16" t="s">
        <v>443</v>
      </c>
      <c r="C573" s="31" t="s">
        <v>678</v>
      </c>
      <c r="D573" s="16">
        <v>3.25</v>
      </c>
      <c r="E573" s="16" t="s">
        <v>27</v>
      </c>
      <c r="F573" s="16">
        <v>13</v>
      </c>
      <c r="G573" s="28">
        <v>42.25</v>
      </c>
      <c r="H573" s="18"/>
      <c r="I573" s="18"/>
      <c r="J573" s="18"/>
      <c r="K573" s="18"/>
      <c r="L573" s="18"/>
      <c r="M573" s="18"/>
      <c r="N573" t="str">
        <f t="shared" si="10"/>
        <v>表面声速仪</v>
      </c>
      <c r="O573" t="str" cm="1">
        <f ca="1" t="array" ref="O573">_xlfn.TEXTJOIN(CHAR(10),TRUE,OFFSET(C573,0,0,MATCH(TRUE,(N574:N$1000&lt;&gt;""),0),1))</f>
        <v>见3.1.1</v>
      </c>
    </row>
    <row r="574" ht="18" outlineLevel="1" spans="1:15">
      <c r="A574" s="16">
        <v>4</v>
      </c>
      <c r="B574" s="16" t="s">
        <v>447</v>
      </c>
      <c r="C574" s="31" t="s">
        <v>678</v>
      </c>
      <c r="D574" s="16">
        <v>5.8</v>
      </c>
      <c r="E574" s="16" t="s">
        <v>27</v>
      </c>
      <c r="F574" s="16">
        <v>13</v>
      </c>
      <c r="G574" s="28">
        <v>75.4</v>
      </c>
      <c r="H574" s="18"/>
      <c r="I574" s="18"/>
      <c r="J574" s="18"/>
      <c r="K574" s="18"/>
      <c r="L574" s="18"/>
      <c r="M574" s="18"/>
      <c r="N574" t="str">
        <f t="shared" si="10"/>
        <v>声速剖面仪</v>
      </c>
      <c r="O574" t="str" cm="1">
        <f ca="1" t="array" ref="O574">_xlfn.TEXTJOIN(CHAR(10),TRUE,OFFSET(C574,0,0,MATCH(TRUE,(N575:N$1000&lt;&gt;""),0),1))</f>
        <v>见3.1.1</v>
      </c>
    </row>
    <row r="575" ht="18" outlineLevel="1" spans="1:15">
      <c r="A575" s="16">
        <v>5</v>
      </c>
      <c r="B575" s="16" t="s">
        <v>451</v>
      </c>
      <c r="C575" s="31" t="s">
        <v>678</v>
      </c>
      <c r="D575" s="16">
        <v>16.9</v>
      </c>
      <c r="E575" s="16" t="s">
        <v>27</v>
      </c>
      <c r="F575" s="16">
        <v>13</v>
      </c>
      <c r="G575" s="28">
        <v>219.7</v>
      </c>
      <c r="H575" s="18"/>
      <c r="I575" s="18"/>
      <c r="J575" s="18"/>
      <c r="K575" s="18"/>
      <c r="L575" s="18"/>
      <c r="M575" s="18"/>
      <c r="N575" t="str">
        <f t="shared" si="10"/>
        <v>配套软件及附件</v>
      </c>
      <c r="O575" t="str" cm="1">
        <f ca="1" t="array" ref="O575">_xlfn.TEXTJOIN(CHAR(10),TRUE,OFFSET(C575,0,0,MATCH(TRUE,(N576:N$1000&lt;&gt;""),0),1))</f>
        <v>见3.1.1</v>
      </c>
    </row>
    <row r="576" ht="18" outlineLevel="1" spans="1:15">
      <c r="A576" s="11" t="s">
        <v>680</v>
      </c>
      <c r="B576" s="11" t="s">
        <v>681</v>
      </c>
      <c r="C576" s="32"/>
      <c r="D576" s="35"/>
      <c r="E576" s="35"/>
      <c r="F576" s="11"/>
      <c r="G576" s="35"/>
      <c r="H576" s="23"/>
      <c r="I576" s="23"/>
      <c r="J576" s="23"/>
      <c r="K576" s="23"/>
      <c r="L576" s="23"/>
      <c r="M576" s="23"/>
      <c r="N576" t="str">
        <f t="shared" si="10"/>
        <v>单波束设备</v>
      </c>
      <c r="O576" t="str" cm="1">
        <f ca="1" t="array" ref="O576">_xlfn.TEXTJOIN(CHAR(10),TRUE,OFFSET(C576,0,0,MATCH(TRUE,(N577:N$1000&lt;&gt;""),0),1))</f>
        <v/>
      </c>
    </row>
    <row r="577" ht="18" outlineLevel="1" spans="1:15">
      <c r="A577" s="16">
        <v>1</v>
      </c>
      <c r="B577" s="16" t="s">
        <v>682</v>
      </c>
      <c r="C577" s="31" t="s">
        <v>683</v>
      </c>
      <c r="D577" s="16">
        <v>13.3</v>
      </c>
      <c r="E577" s="16" t="s">
        <v>27</v>
      </c>
      <c r="F577" s="16">
        <v>21</v>
      </c>
      <c r="G577" s="28">
        <v>279.3</v>
      </c>
      <c r="H577" s="18"/>
      <c r="I577" s="18"/>
      <c r="J577" s="18"/>
      <c r="K577" s="18"/>
      <c r="L577" s="18"/>
      <c r="M577" s="18"/>
      <c r="N577" t="str">
        <f t="shared" si="10"/>
        <v>单波束</v>
      </c>
      <c r="O577" t="str" cm="1">
        <f ca="1" t="array" ref="O577">_xlfn.TEXTJOIN(CHAR(10),TRUE,OFFSET(C577,0,0,MATCH(TRUE,(N578:N$1000&lt;&gt;""),0),1))</f>
        <v>（1） 工作频率：≤230KHz；
（2） 测深范围：0.3-300m
（3） 测量频率：可调
（4） 测深精度≤±1cm+0.1%D（D为水深值）；
（5） 外部接口数量≥5个（须包含USB、VGA或HDMI、RS232）
（6） 电源：直流11～36V;交流220V，50～60Hz；
（7） 显示屏幕≥10寸；
（8） CPU：主频≥1.5GHz；运行内存：≥2GB，内置存储：≥32GB
（9） 配单北斗定位导航系统
（10） 测深仪包含记录器、换能器和测深杆，测深杆采用不锈钢防腐蚀材料。
  (11)含工作船侧面改装支架及其附件</v>
      </c>
    </row>
    <row r="578" ht="18" outlineLevel="1" spans="1:15">
      <c r="A578" s="16"/>
      <c r="B578" s="16"/>
      <c r="C578" s="31" t="s">
        <v>684</v>
      </c>
      <c r="D578" s="16"/>
      <c r="E578" s="16"/>
      <c r="F578" s="16"/>
      <c r="G578" s="28"/>
      <c r="H578" s="18"/>
      <c r="I578" s="18"/>
      <c r="J578" s="18"/>
      <c r="K578" s="18"/>
      <c r="L578" s="18"/>
      <c r="M578" s="18"/>
      <c r="N578" t="str">
        <f t="shared" si="10"/>
        <v/>
      </c>
      <c r="O578" t="str" cm="1">
        <f ca="1" t="array" ref="O578">_xlfn.TEXTJOIN(CHAR(10),TRUE,OFFSET(C578,0,0,MATCH(TRUE,(N579:N$1000&lt;&gt;""),0),1))</f>
        <v>（2） 测深范围：0.3-300m
（3） 测量频率：可调
（4） 测深精度≤±1cm+0.1%D（D为水深值）；
（5） 外部接口数量≥5个（须包含USB、VGA或HDMI、RS232）
（6） 电源：直流11～36V;交流220V，50～60Hz；
（7） 显示屏幕≥10寸；
（8） CPU：主频≥1.5GHz；运行内存：≥2GB，内置存储：≥32GB
（9） 配单北斗定位导航系统
（10） 测深仪包含记录器、换能器和测深杆，测深杆采用不锈钢防腐蚀材料。
  (11)含工作船侧面改装支架及其附件</v>
      </c>
    </row>
    <row r="579" ht="18" outlineLevel="1" spans="1:15">
      <c r="A579" s="16"/>
      <c r="B579" s="16"/>
      <c r="C579" s="31" t="s">
        <v>685</v>
      </c>
      <c r="D579" s="16"/>
      <c r="E579" s="16"/>
      <c r="F579" s="16"/>
      <c r="G579" s="28"/>
      <c r="H579" s="18"/>
      <c r="I579" s="18"/>
      <c r="J579" s="18"/>
      <c r="K579" s="18"/>
      <c r="L579" s="18"/>
      <c r="M579" s="18"/>
      <c r="N579" t="str">
        <f t="shared" si="10"/>
        <v/>
      </c>
      <c r="O579" t="str" cm="1">
        <f ca="1" t="array" ref="O579">_xlfn.TEXTJOIN(CHAR(10),TRUE,OFFSET(C579,0,0,MATCH(TRUE,(N580:N$1000&lt;&gt;""),0),1))</f>
        <v>（3） 测量频率：可调
（4） 测深精度≤±1cm+0.1%D（D为水深值）；
（5） 外部接口数量≥5个（须包含USB、VGA或HDMI、RS232）
（6） 电源：直流11～36V;交流220V，50～60Hz；
（7） 显示屏幕≥10寸；
（8） CPU：主频≥1.5GHz；运行内存：≥2GB，内置存储：≥32GB
（9） 配单北斗定位导航系统
（10） 测深仪包含记录器、换能器和测深杆，测深杆采用不锈钢防腐蚀材料。
  (11)含工作船侧面改装支架及其附件</v>
      </c>
    </row>
    <row r="580" ht="18" outlineLevel="1" spans="1:15">
      <c r="A580" s="16"/>
      <c r="B580" s="16"/>
      <c r="C580" s="31" t="s">
        <v>686</v>
      </c>
      <c r="D580" s="16"/>
      <c r="E580" s="16"/>
      <c r="F580" s="16"/>
      <c r="G580" s="28"/>
      <c r="H580" s="18"/>
      <c r="I580" s="18"/>
      <c r="J580" s="18"/>
      <c r="K580" s="18"/>
      <c r="L580" s="18"/>
      <c r="M580" s="18"/>
      <c r="N580" t="str">
        <f t="shared" si="10"/>
        <v/>
      </c>
      <c r="O580" t="str" cm="1">
        <f ca="1" t="array" ref="O580">_xlfn.TEXTJOIN(CHAR(10),TRUE,OFFSET(C580,0,0,MATCH(TRUE,(N581:N$1000&lt;&gt;""),0),1))</f>
        <v>（4） 测深精度≤±1cm+0.1%D（D为水深值）；
（5） 外部接口数量≥5个（须包含USB、VGA或HDMI、RS232）
（6） 电源：直流11～36V;交流220V，50～60Hz；
（7） 显示屏幕≥10寸；
（8） CPU：主频≥1.5GHz；运行内存：≥2GB，内置存储：≥32GB
（9） 配单北斗定位导航系统
（10） 测深仪包含记录器、换能器和测深杆，测深杆采用不锈钢防腐蚀材料。
  (11)含工作船侧面改装支架及其附件</v>
      </c>
    </row>
    <row r="581" ht="36" outlineLevel="1" spans="1:15">
      <c r="A581" s="16"/>
      <c r="B581" s="16"/>
      <c r="C581" s="31" t="s">
        <v>687</v>
      </c>
      <c r="D581" s="16"/>
      <c r="E581" s="16"/>
      <c r="F581" s="16"/>
      <c r="G581" s="28"/>
      <c r="H581" s="18"/>
      <c r="I581" s="18"/>
      <c r="J581" s="18"/>
      <c r="K581" s="18"/>
      <c r="L581" s="18"/>
      <c r="M581" s="18"/>
      <c r="N581" t="str">
        <f t="shared" si="10"/>
        <v/>
      </c>
      <c r="O581" t="str" cm="1">
        <f ca="1" t="array" ref="O581">_xlfn.TEXTJOIN(CHAR(10),TRUE,OFFSET(C581,0,0,MATCH(TRUE,(N582:N$1000&lt;&gt;""),0),1))</f>
        <v>（5） 外部接口数量≥5个（须包含USB、VGA或HDMI、RS232）
（6） 电源：直流11～36V;交流220V，50～60Hz；
（7） 显示屏幕≥10寸；
（8） CPU：主频≥1.5GHz；运行内存：≥2GB，内置存储：≥32GB
（9） 配单北斗定位导航系统
（10） 测深仪包含记录器、换能器和测深杆，测深杆采用不锈钢防腐蚀材料。
  (11)含工作船侧面改装支架及其附件</v>
      </c>
    </row>
    <row r="582" ht="18" outlineLevel="1" spans="1:15">
      <c r="A582" s="16"/>
      <c r="B582" s="16"/>
      <c r="C582" s="31" t="s">
        <v>465</v>
      </c>
      <c r="D582" s="16"/>
      <c r="E582" s="16"/>
      <c r="F582" s="16"/>
      <c r="G582" s="28"/>
      <c r="H582" s="18"/>
      <c r="I582" s="18"/>
      <c r="J582" s="18"/>
      <c r="K582" s="18"/>
      <c r="L582" s="18"/>
      <c r="M582" s="18"/>
      <c r="N582" t="str">
        <f t="shared" si="10"/>
        <v/>
      </c>
      <c r="O582" t="str" cm="1">
        <f ca="1" t="array" ref="O582">_xlfn.TEXTJOIN(CHAR(10),TRUE,OFFSET(C582,0,0,MATCH(TRUE,(N583:N$1000&lt;&gt;""),0),1))</f>
        <v>（6） 电源：直流11～36V;交流220V，50～60Hz；
（7） 显示屏幕≥10寸；
（8） CPU：主频≥1.5GHz；运行内存：≥2GB，内置存储：≥32GB
（9） 配单北斗定位导航系统
（10） 测深仪包含记录器、换能器和测深杆，测深杆采用不锈钢防腐蚀材料。
  (11)含工作船侧面改装支架及其附件</v>
      </c>
    </row>
    <row r="583" ht="18" outlineLevel="1" spans="1:15">
      <c r="A583" s="16"/>
      <c r="B583" s="16"/>
      <c r="C583" s="31" t="s">
        <v>688</v>
      </c>
      <c r="D583" s="16"/>
      <c r="E583" s="16"/>
      <c r="F583" s="16"/>
      <c r="G583" s="28"/>
      <c r="H583" s="18"/>
      <c r="I583" s="18"/>
      <c r="J583" s="18"/>
      <c r="K583" s="18"/>
      <c r="L583" s="18"/>
      <c r="M583" s="18"/>
      <c r="N583" t="str">
        <f t="shared" si="10"/>
        <v/>
      </c>
      <c r="O583" t="str" cm="1">
        <f ca="1" t="array" ref="O583">_xlfn.TEXTJOIN(CHAR(10),TRUE,OFFSET(C583,0,0,MATCH(TRUE,(N584:N$1000&lt;&gt;""),0),1))</f>
        <v>（7） 显示屏幕≥10寸；
（8） CPU：主频≥1.5GHz；运行内存：≥2GB，内置存储：≥32GB
（9） 配单北斗定位导航系统
（10） 测深仪包含记录器、换能器和测深杆，测深杆采用不锈钢防腐蚀材料。
  (11)含工作船侧面改装支架及其附件</v>
      </c>
    </row>
    <row r="584" ht="36" outlineLevel="1" spans="1:15">
      <c r="A584" s="16"/>
      <c r="B584" s="16"/>
      <c r="C584" s="31" t="s">
        <v>689</v>
      </c>
      <c r="D584" s="16"/>
      <c r="E584" s="16"/>
      <c r="F584" s="16"/>
      <c r="G584" s="28"/>
      <c r="H584" s="18"/>
      <c r="I584" s="18"/>
      <c r="J584" s="18"/>
      <c r="K584" s="18"/>
      <c r="L584" s="18"/>
      <c r="M584" s="18"/>
      <c r="N584" t="str">
        <f t="shared" si="10"/>
        <v/>
      </c>
      <c r="O584" t="str" cm="1">
        <f ca="1" t="array" ref="O584">_xlfn.TEXTJOIN(CHAR(10),TRUE,OFFSET(C584,0,0,MATCH(TRUE,(N585:N$1000&lt;&gt;""),0),1))</f>
        <v>（8） CPU：主频≥1.5GHz；运行内存：≥2GB，内置存储：≥32GB
（9） 配单北斗定位导航系统
（10） 测深仪包含记录器、换能器和测深杆，测深杆采用不锈钢防腐蚀材料。
  (11)含工作船侧面改装支架及其附件</v>
      </c>
    </row>
    <row r="585" ht="18" outlineLevel="1" spans="1:15">
      <c r="A585" s="16"/>
      <c r="B585" s="16"/>
      <c r="C585" s="31" t="s">
        <v>690</v>
      </c>
      <c r="D585" s="16"/>
      <c r="E585" s="16"/>
      <c r="F585" s="16"/>
      <c r="G585" s="28"/>
      <c r="H585" s="18"/>
      <c r="I585" s="18"/>
      <c r="J585" s="18"/>
      <c r="K585" s="18"/>
      <c r="L585" s="18"/>
      <c r="M585" s="18"/>
      <c r="N585" t="str">
        <f t="shared" si="10"/>
        <v/>
      </c>
      <c r="O585" t="str" cm="1">
        <f ca="1" t="array" ref="O585">_xlfn.TEXTJOIN(CHAR(10),TRUE,OFFSET(C585,0,0,MATCH(TRUE,(N586:N$1000&lt;&gt;""),0),1))</f>
        <v>（9） 配单北斗定位导航系统
（10） 测深仪包含记录器、换能器和测深杆，测深杆采用不锈钢防腐蚀材料。
  (11)含工作船侧面改装支架及其附件</v>
      </c>
    </row>
    <row r="586" ht="36" outlineLevel="1" spans="1:15">
      <c r="A586" s="16"/>
      <c r="B586" s="16"/>
      <c r="C586" s="31" t="s">
        <v>691</v>
      </c>
      <c r="D586" s="16"/>
      <c r="E586" s="16"/>
      <c r="F586" s="16"/>
      <c r="G586" s="28"/>
      <c r="H586" s="18"/>
      <c r="I586" s="18"/>
      <c r="J586" s="18"/>
      <c r="K586" s="18"/>
      <c r="L586" s="18"/>
      <c r="M586" s="18"/>
      <c r="N586" t="str">
        <f t="shared" si="10"/>
        <v/>
      </c>
      <c r="O586" t="str" cm="1">
        <f ca="1" t="array" ref="O586">_xlfn.TEXTJOIN(CHAR(10),TRUE,OFFSET(C586,0,0,MATCH(TRUE,(N587:N$1000&lt;&gt;""),0),1))</f>
        <v>（10） 测深仪包含记录器、换能器和测深杆，测深杆采用不锈钢防腐蚀材料。
  (11)含工作船侧面改装支架及其附件</v>
      </c>
    </row>
    <row r="587" ht="18" outlineLevel="1" spans="1:15">
      <c r="A587" s="16"/>
      <c r="B587" s="16"/>
      <c r="C587" s="31" t="s">
        <v>692</v>
      </c>
      <c r="D587" s="16"/>
      <c r="E587" s="16"/>
      <c r="F587" s="16"/>
      <c r="G587" s="28"/>
      <c r="H587" s="18"/>
      <c r="I587" s="18"/>
      <c r="J587" s="18"/>
      <c r="K587" s="18"/>
      <c r="L587" s="18"/>
      <c r="M587" s="18"/>
      <c r="N587" t="str">
        <f t="shared" si="10"/>
        <v/>
      </c>
      <c r="O587" t="str" cm="1">
        <f ca="1" t="array" ref="O587">_xlfn.TEXTJOIN(CHAR(10),TRUE,OFFSET(C587,0,0,MATCH(TRUE,(N588:N$1000&lt;&gt;""),0),1))</f>
        <v>  (11)含工作船侧面改装支架及其附件</v>
      </c>
    </row>
    <row r="588" outlineLevel="1" spans="1:15">
      <c r="A588" s="16">
        <v>2</v>
      </c>
      <c r="B588" s="16" t="s">
        <v>472</v>
      </c>
      <c r="C588" s="18"/>
      <c r="D588" s="16">
        <v>3.3</v>
      </c>
      <c r="E588" s="16" t="s">
        <v>27</v>
      </c>
      <c r="F588" s="16">
        <v>21</v>
      </c>
      <c r="G588" s="28">
        <v>69.3</v>
      </c>
      <c r="H588" s="18"/>
      <c r="I588" s="18"/>
      <c r="J588" s="18"/>
      <c r="K588" s="18"/>
      <c r="L588" s="18"/>
      <c r="M588" s="18"/>
      <c r="N588" t="str">
        <f t="shared" si="10"/>
        <v>配套软件</v>
      </c>
      <c r="O588" t="str" cm="1">
        <f ca="1" t="array" ref="O588">_xlfn.TEXTJOIN(CHAR(10),TRUE,OFFSET(C588,0,0,MATCH(TRUE,(N589:N$1000&lt;&gt;""),0),1))</f>
        <v>（1） 测深仪软件具有自动测量功能，能够在多个布线区域进行自动测量，能导出org、txt、csv等多种格式的原始数据；
（2） 支持处理水深数据，能对数据进行坐标转换参数、水深延迟、动态吃水、验潮等多种改正；
（3） 能够显示深度颜色功能，可根据不同水深显示测量点的深度颜色
（4） 能够进行点符号和线符号的绘制和管理管理，可以对点符号和线符号进行绘制、自定义和编辑；
（5） 支持数据回放，可以对测量数据进行回放，并对回放的速度进行调节控制；
（6） 具有底图旋转功能，可以点击快捷图标方便的进行底图旋转；
（7） 原始数据采用数据库存储方式，可自定义查看和导出；
（8） 具有多种航向计算方式，可选择罗经、HDT数据、北斗数据作为航向来源</v>
      </c>
    </row>
    <row r="589" ht="53" outlineLevel="1" spans="1:15">
      <c r="A589" s="16"/>
      <c r="B589" s="16"/>
      <c r="C589" s="31" t="s">
        <v>473</v>
      </c>
      <c r="D589" s="16"/>
      <c r="E589" s="16"/>
      <c r="F589" s="16"/>
      <c r="G589" s="28"/>
      <c r="H589" s="18"/>
      <c r="I589" s="18"/>
      <c r="J589" s="18"/>
      <c r="K589" s="18"/>
      <c r="L589" s="18"/>
      <c r="M589" s="18"/>
      <c r="N589" t="str">
        <f t="shared" si="10"/>
        <v/>
      </c>
      <c r="O589" t="str" cm="1">
        <f ca="1" t="array" ref="O589">_xlfn.TEXTJOIN(CHAR(10),TRUE,OFFSET(C589,0,0,MATCH(TRUE,(N590:N$1000&lt;&gt;""),0),1))</f>
        <v>（1） 测深仪软件具有自动测量功能，能够在多个布线区域进行自动测量，能导出org、txt、csv等多种格式的原始数据；
（2） 支持处理水深数据，能对数据进行坐标转换参数、水深延迟、动态吃水、验潮等多种改正；
（3） 能够显示深度颜色功能，可根据不同水深显示测量点的深度颜色
（4） 能够进行点符号和线符号的绘制和管理管理，可以对点符号和线符号进行绘制、自定义和编辑；
（5） 支持数据回放，可以对测量数据进行回放，并对回放的速度进行调节控制；
（6） 具有底图旋转功能，可以点击快捷图标方便的进行底图旋转；
（7） 原始数据采用数据库存储方式，可自定义查看和导出；
（8） 具有多种航向计算方式，可选择罗经、HDT数据、北斗数据作为航向来源</v>
      </c>
    </row>
    <row r="590" ht="53" outlineLevel="1" spans="1:15">
      <c r="A590" s="16"/>
      <c r="B590" s="16"/>
      <c r="C590" s="31" t="s">
        <v>474</v>
      </c>
      <c r="D590" s="16"/>
      <c r="E590" s="16"/>
      <c r="F590" s="16"/>
      <c r="G590" s="28"/>
      <c r="H590" s="18"/>
      <c r="I590" s="18"/>
      <c r="J590" s="18"/>
      <c r="K590" s="18"/>
      <c r="L590" s="18"/>
      <c r="M590" s="18"/>
      <c r="N590" t="str">
        <f t="shared" si="10"/>
        <v/>
      </c>
      <c r="O590" t="str" cm="1">
        <f ca="1" t="array" ref="O590">_xlfn.TEXTJOIN(CHAR(10),TRUE,OFFSET(C590,0,0,MATCH(TRUE,(N591:N$1000&lt;&gt;""),0),1))</f>
        <v>（2） 支持处理水深数据，能对数据进行坐标转换参数、水深延迟、动态吃水、验潮等多种改正；
（3） 能够显示深度颜色功能，可根据不同水深显示测量点的深度颜色
（4） 能够进行点符号和线符号的绘制和管理管理，可以对点符号和线符号进行绘制、自定义和编辑；
（5） 支持数据回放，可以对测量数据进行回放，并对回放的速度进行调节控制；
（6） 具有底图旋转功能，可以点击快捷图标方便的进行底图旋转；
（7） 原始数据采用数据库存储方式，可自定义查看和导出；
（8） 具有多种航向计算方式，可选择罗经、HDT数据、北斗数据作为航向来源</v>
      </c>
    </row>
    <row r="591" ht="36" outlineLevel="1" spans="1:15">
      <c r="A591" s="16"/>
      <c r="B591" s="16"/>
      <c r="C591" s="31" t="s">
        <v>475</v>
      </c>
      <c r="D591" s="16"/>
      <c r="E591" s="16"/>
      <c r="F591" s="16"/>
      <c r="G591" s="28"/>
      <c r="H591" s="18"/>
      <c r="I591" s="18"/>
      <c r="J591" s="18"/>
      <c r="K591" s="18"/>
      <c r="L591" s="18"/>
      <c r="M591" s="18"/>
      <c r="N591" t="str">
        <f t="shared" si="10"/>
        <v/>
      </c>
      <c r="O591" t="str" cm="1">
        <f ca="1" t="array" ref="O591">_xlfn.TEXTJOIN(CHAR(10),TRUE,OFFSET(C591,0,0,MATCH(TRUE,(N592:N$1000&lt;&gt;""),0),1))</f>
        <v>（3） 能够显示深度颜色功能，可根据不同水深显示测量点的深度颜色
（4） 能够进行点符号和线符号的绘制和管理管理，可以对点符号和线符号进行绘制、自定义和编辑；
（5） 支持数据回放，可以对测量数据进行回放，并对回放的速度进行调节控制；
（6） 具有底图旋转功能，可以点击快捷图标方便的进行底图旋转；
（7） 原始数据采用数据库存储方式，可自定义查看和导出；
（8） 具有多种航向计算方式，可选择罗经、HDT数据、北斗数据作为航向来源</v>
      </c>
    </row>
    <row r="592" ht="53" outlineLevel="1" spans="1:15">
      <c r="A592" s="16"/>
      <c r="B592" s="16"/>
      <c r="C592" s="31" t="s">
        <v>476</v>
      </c>
      <c r="D592" s="16"/>
      <c r="E592" s="16"/>
      <c r="F592" s="16"/>
      <c r="G592" s="28"/>
      <c r="H592" s="18"/>
      <c r="I592" s="18"/>
      <c r="J592" s="18"/>
      <c r="K592" s="18"/>
      <c r="L592" s="18"/>
      <c r="M592" s="18"/>
      <c r="N592" t="str">
        <f t="shared" si="10"/>
        <v/>
      </c>
      <c r="O592" t="str" cm="1">
        <f ca="1" t="array" ref="O592">_xlfn.TEXTJOIN(CHAR(10),TRUE,OFFSET(C592,0,0,MATCH(TRUE,(N593:N$1000&lt;&gt;""),0),1))</f>
        <v>（4） 能够进行点符号和线符号的绘制和管理管理，可以对点符号和线符号进行绘制、自定义和编辑；
（5） 支持数据回放，可以对测量数据进行回放，并对回放的速度进行调节控制；
（6） 具有底图旋转功能，可以点击快捷图标方便的进行底图旋转；
（7） 原始数据采用数据库存储方式，可自定义查看和导出；
（8） 具有多种航向计算方式，可选择罗经、HDT数据、北斗数据作为航向来源</v>
      </c>
    </row>
    <row r="593" ht="36" outlineLevel="1" spans="1:15">
      <c r="A593" s="16"/>
      <c r="B593" s="16"/>
      <c r="C593" s="31" t="s">
        <v>477</v>
      </c>
      <c r="D593" s="16"/>
      <c r="E593" s="16"/>
      <c r="F593" s="16"/>
      <c r="G593" s="28"/>
      <c r="H593" s="18"/>
      <c r="I593" s="18"/>
      <c r="J593" s="18"/>
      <c r="K593" s="18"/>
      <c r="L593" s="18"/>
      <c r="M593" s="18"/>
      <c r="N593" t="str">
        <f t="shared" si="10"/>
        <v/>
      </c>
      <c r="O593" t="str" cm="1">
        <f ca="1" t="array" ref="O593">_xlfn.TEXTJOIN(CHAR(10),TRUE,OFFSET(C593,0,0,MATCH(TRUE,(N594:N$1000&lt;&gt;""),0),1))</f>
        <v>（5） 支持数据回放，可以对测量数据进行回放，并对回放的速度进行调节控制；
（6） 具有底图旋转功能，可以点击快捷图标方便的进行底图旋转；
（7） 原始数据采用数据库存储方式，可自定义查看和导出；
（8） 具有多种航向计算方式，可选择罗经、HDT数据、北斗数据作为航向来源</v>
      </c>
    </row>
    <row r="594" ht="36" outlineLevel="1" spans="1:15">
      <c r="A594" s="16"/>
      <c r="B594" s="16"/>
      <c r="C594" s="31" t="s">
        <v>478</v>
      </c>
      <c r="D594" s="16"/>
      <c r="E594" s="16"/>
      <c r="F594" s="16"/>
      <c r="G594" s="28"/>
      <c r="H594" s="18"/>
      <c r="I594" s="18"/>
      <c r="J594" s="18"/>
      <c r="K594" s="18"/>
      <c r="L594" s="18"/>
      <c r="M594" s="18"/>
      <c r="N594" t="str">
        <f t="shared" si="10"/>
        <v/>
      </c>
      <c r="O594" t="str" cm="1">
        <f ca="1" t="array" ref="O594">_xlfn.TEXTJOIN(CHAR(10),TRUE,OFFSET(C594,0,0,MATCH(TRUE,(N595:N$1000&lt;&gt;""),0),1))</f>
        <v>（6） 具有底图旋转功能，可以点击快捷图标方便的进行底图旋转；
（7） 原始数据采用数据库存储方式，可自定义查看和导出；
（8） 具有多种航向计算方式，可选择罗经、HDT数据、北斗数据作为航向来源</v>
      </c>
    </row>
    <row r="595" ht="36" outlineLevel="1" spans="1:15">
      <c r="A595" s="16"/>
      <c r="B595" s="16"/>
      <c r="C595" s="31" t="s">
        <v>479</v>
      </c>
      <c r="D595" s="16"/>
      <c r="E595" s="16"/>
      <c r="F595" s="16"/>
      <c r="G595" s="28"/>
      <c r="H595" s="18"/>
      <c r="I595" s="18"/>
      <c r="J595" s="18"/>
      <c r="K595" s="18"/>
      <c r="L595" s="18"/>
      <c r="M595" s="18"/>
      <c r="N595" t="str">
        <f t="shared" si="10"/>
        <v/>
      </c>
      <c r="O595" t="str" cm="1">
        <f ca="1" t="array" ref="O595">_xlfn.TEXTJOIN(CHAR(10),TRUE,OFFSET(C595,0,0,MATCH(TRUE,(N596:N$1000&lt;&gt;""),0),1))</f>
        <v>（7） 原始数据采用数据库存储方式，可自定义查看和导出；
（8） 具有多种航向计算方式，可选择罗经、HDT数据、北斗数据作为航向来源</v>
      </c>
    </row>
    <row r="596" ht="36" outlineLevel="1" spans="1:15">
      <c r="A596" s="16"/>
      <c r="B596" s="16"/>
      <c r="C596" s="31" t="s">
        <v>693</v>
      </c>
      <c r="D596" s="16"/>
      <c r="E596" s="16"/>
      <c r="F596" s="16"/>
      <c r="G596" s="28"/>
      <c r="H596" s="18"/>
      <c r="I596" s="18"/>
      <c r="J596" s="18"/>
      <c r="K596" s="18"/>
      <c r="L596" s="18"/>
      <c r="M596" s="18"/>
      <c r="N596" t="str">
        <f t="shared" si="10"/>
        <v/>
      </c>
      <c r="O596" t="str" cm="1">
        <f ca="1" t="array" ref="O596">_xlfn.TEXTJOIN(CHAR(10),TRUE,OFFSET(C596,0,0,MATCH(TRUE,(N597:N$1000&lt;&gt;""),0),1))</f>
        <v>（8） 具有多种航向计算方式，可选择罗经、HDT数据、北斗数据作为航向来源</v>
      </c>
    </row>
    <row r="597" ht="18" outlineLevel="1" spans="1:15">
      <c r="A597" s="11" t="s">
        <v>694</v>
      </c>
      <c r="B597" s="11" t="s">
        <v>695</v>
      </c>
      <c r="C597" s="32"/>
      <c r="D597" s="35"/>
      <c r="E597" s="35"/>
      <c r="F597" s="11"/>
      <c r="G597" s="35">
        <v>0</v>
      </c>
      <c r="H597" s="23"/>
      <c r="I597" s="23"/>
      <c r="J597" s="23"/>
      <c r="K597" s="23"/>
      <c r="L597" s="23"/>
      <c r="M597" s="23"/>
      <c r="N597" t="str">
        <f t="shared" si="10"/>
        <v>浅地层剖面仪</v>
      </c>
      <c r="O597" t="str" cm="1">
        <f ca="1" t="array" ref="O597">_xlfn.TEXTJOIN(CHAR(10),TRUE,OFFSET(C597,0,0,MATCH(TRUE,(N598:N$1000&lt;&gt;""),0),1))</f>
        <v/>
      </c>
    </row>
    <row r="598" ht="18" outlineLevel="1" spans="1:15">
      <c r="A598" s="16">
        <v>1</v>
      </c>
      <c r="B598" s="16" t="s">
        <v>695</v>
      </c>
      <c r="C598" s="29" t="s">
        <v>696</v>
      </c>
      <c r="D598" s="16">
        <v>52.5</v>
      </c>
      <c r="E598" s="16" t="s">
        <v>27</v>
      </c>
      <c r="F598" s="16">
        <v>2</v>
      </c>
      <c r="G598" s="28">
        <v>105</v>
      </c>
      <c r="H598" s="18"/>
      <c r="I598" s="18"/>
      <c r="J598" s="18"/>
      <c r="K598" s="18"/>
      <c r="L598" s="18"/>
      <c r="M598" s="18"/>
      <c r="N598" t="str">
        <f t="shared" si="10"/>
        <v>浅地层剖面仪</v>
      </c>
      <c r="O598" t="str" cm="1">
        <f ca="1" t="array" ref="O598">_xlfn.TEXTJOIN(CHAR(10),TRUE,OFFSET(C598,0,0,MATCH(TRUE,(N599:N$1000&lt;&gt;""),0),1))</f>
        <v>见3.1.9</v>
      </c>
    </row>
    <row r="599" ht="18" outlineLevel="1" spans="1:15">
      <c r="A599" s="16">
        <v>2</v>
      </c>
      <c r="B599" s="16" t="s">
        <v>472</v>
      </c>
      <c r="C599" s="29" t="s">
        <v>696</v>
      </c>
      <c r="D599" s="16">
        <v>3.75</v>
      </c>
      <c r="E599" s="16" t="s">
        <v>27</v>
      </c>
      <c r="F599" s="16">
        <v>2</v>
      </c>
      <c r="G599" s="28">
        <v>7.5</v>
      </c>
      <c r="H599" s="18"/>
      <c r="I599" s="18"/>
      <c r="J599" s="18"/>
      <c r="K599" s="18"/>
      <c r="L599" s="18"/>
      <c r="M599" s="18"/>
      <c r="N599" t="str">
        <f t="shared" si="10"/>
        <v>配套软件</v>
      </c>
      <c r="O599" t="str" cm="1">
        <f ca="1" t="array" ref="O599">_xlfn.TEXTJOIN(CHAR(10),TRUE,OFFSET(C599,0,0,MATCH(TRUE,(N600:N$1000&lt;&gt;""),0),1))</f>
        <v>见3.1.9</v>
      </c>
    </row>
    <row r="600" ht="18" outlineLevel="1" spans="1:15">
      <c r="A600" s="11" t="s">
        <v>697</v>
      </c>
      <c r="B600" s="11" t="s">
        <v>698</v>
      </c>
      <c r="C600" s="13"/>
      <c r="D600" s="11"/>
      <c r="E600" s="11"/>
      <c r="F600" s="11"/>
      <c r="G600" s="11">
        <v>32.5</v>
      </c>
      <c r="H600" s="23"/>
      <c r="I600" s="23"/>
      <c r="J600" s="23"/>
      <c r="K600" s="23"/>
      <c r="L600" s="23"/>
      <c r="M600" s="24" t="s">
        <v>699</v>
      </c>
      <c r="N600" t="str">
        <f t="shared" si="10"/>
        <v>测绘数据后处理终端</v>
      </c>
      <c r="O600" t="str" cm="1">
        <f ca="1" t="array" ref="O600">_xlfn.TEXTJOIN(CHAR(10),TRUE,OFFSET(C600,0,0,MATCH(TRUE,(N601:N$1000&lt;&gt;""),0),1))</f>
        <v/>
      </c>
    </row>
    <row r="601" ht="18" outlineLevel="1" spans="1:15">
      <c r="A601" s="16">
        <v>1</v>
      </c>
      <c r="B601" s="16" t="s">
        <v>700</v>
      </c>
      <c r="C601" s="17" t="s">
        <v>701</v>
      </c>
      <c r="D601" s="16">
        <v>1</v>
      </c>
      <c r="E601" s="16" t="s">
        <v>27</v>
      </c>
      <c r="F601" s="16">
        <v>5</v>
      </c>
      <c r="G601" s="16">
        <v>5</v>
      </c>
      <c r="H601" s="18"/>
      <c r="I601" s="18"/>
      <c r="J601" s="18"/>
      <c r="K601" s="18"/>
      <c r="L601" s="18"/>
      <c r="M601" s="18"/>
      <c r="N601" t="str">
        <f t="shared" si="10"/>
        <v>测绘数据后处置工作站</v>
      </c>
      <c r="O601" t="str" cm="1">
        <f ca="1" t="array" ref="O601">_xlfn.TEXTJOIN(CHAR(10),TRUE,OFFSET(C601,0,0,MATCH(TRUE,(N602:N$1000&lt;&gt;""),0),1))</f>
        <v>国产，不低于以下配置：
主频≥5.4GHz；
运行内存：≥32GB
≥256GSSD 固态+1T SATA 机械硬盘，
≥4G 独立显卡，
≥27 英寸曲屏显示器。
含国产操作系统</v>
      </c>
    </row>
    <row r="602" ht="18" outlineLevel="1" spans="1:15">
      <c r="A602" s="16"/>
      <c r="B602" s="16"/>
      <c r="C602" s="17" t="s">
        <v>702</v>
      </c>
      <c r="D602" s="16"/>
      <c r="E602" s="16"/>
      <c r="F602" s="16"/>
      <c r="G602" s="16"/>
      <c r="H602" s="18"/>
      <c r="I602" s="18"/>
      <c r="J602" s="18"/>
      <c r="K602" s="18"/>
      <c r="L602" s="18"/>
      <c r="M602" s="18"/>
      <c r="N602" t="str">
        <f t="shared" si="10"/>
        <v/>
      </c>
      <c r="O602" t="str" cm="1">
        <f ca="1" t="array" ref="O602">_xlfn.TEXTJOIN(CHAR(10),TRUE,OFFSET(C602,0,0,MATCH(TRUE,(N603:N$1000&lt;&gt;""),0),1))</f>
        <v>主频≥5.4GHz；
运行内存：≥32GB
≥256GSSD 固态+1T SATA 机械硬盘，
≥4G 独立显卡，
≥27 英寸曲屏显示器。
含国产操作系统</v>
      </c>
    </row>
    <row r="603" ht="18" outlineLevel="1" spans="1:15">
      <c r="A603" s="16"/>
      <c r="B603" s="16"/>
      <c r="C603" s="17" t="s">
        <v>703</v>
      </c>
      <c r="D603" s="16"/>
      <c r="E603" s="16"/>
      <c r="F603" s="16"/>
      <c r="G603" s="16"/>
      <c r="H603" s="18"/>
      <c r="I603" s="18"/>
      <c r="J603" s="18"/>
      <c r="K603" s="18"/>
      <c r="L603" s="18"/>
      <c r="M603" s="18"/>
      <c r="N603" t="str">
        <f t="shared" si="10"/>
        <v/>
      </c>
      <c r="O603" t="str" cm="1">
        <f ca="1" t="array" ref="O603">_xlfn.TEXTJOIN(CHAR(10),TRUE,OFFSET(C603,0,0,MATCH(TRUE,(N604:N$1000&lt;&gt;""),0),1))</f>
        <v>运行内存：≥32GB
≥256GSSD 固态+1T SATA 机械硬盘，
≥4G 独立显卡，
≥27 英寸曲屏显示器。
含国产操作系统</v>
      </c>
    </row>
    <row r="604" ht="18" outlineLevel="1" spans="1:15">
      <c r="A604" s="16"/>
      <c r="B604" s="16"/>
      <c r="C604" s="17" t="s">
        <v>704</v>
      </c>
      <c r="D604" s="16"/>
      <c r="E604" s="16"/>
      <c r="F604" s="16"/>
      <c r="G604" s="16"/>
      <c r="H604" s="18"/>
      <c r="I604" s="18"/>
      <c r="J604" s="18"/>
      <c r="K604" s="18"/>
      <c r="L604" s="18"/>
      <c r="M604" s="18"/>
      <c r="N604" t="str">
        <f t="shared" si="10"/>
        <v/>
      </c>
      <c r="O604" t="str" cm="1">
        <f ca="1" t="array" ref="O604">_xlfn.TEXTJOIN(CHAR(10),TRUE,OFFSET(C604,0,0,MATCH(TRUE,(N605:N$1000&lt;&gt;""),0),1))</f>
        <v>≥256GSSD 固态+1T SATA 机械硬盘，
≥4G 独立显卡，
≥27 英寸曲屏显示器。
含国产操作系统</v>
      </c>
    </row>
    <row r="605" ht="18" outlineLevel="1" spans="1:15">
      <c r="A605" s="16"/>
      <c r="B605" s="16"/>
      <c r="C605" s="17" t="s">
        <v>705</v>
      </c>
      <c r="D605" s="16"/>
      <c r="E605" s="16"/>
      <c r="F605" s="16"/>
      <c r="G605" s="16"/>
      <c r="H605" s="18"/>
      <c r="I605" s="18"/>
      <c r="J605" s="18"/>
      <c r="K605" s="18"/>
      <c r="L605" s="18"/>
      <c r="M605" s="18"/>
      <c r="N605" t="str">
        <f t="shared" si="10"/>
        <v/>
      </c>
      <c r="O605" t="str" cm="1">
        <f ca="1" t="array" ref="O605">_xlfn.TEXTJOIN(CHAR(10),TRUE,OFFSET(C605,0,0,MATCH(TRUE,(N606:N$1000&lt;&gt;""),0),1))</f>
        <v>≥4G 独立显卡，
≥27 英寸曲屏显示器。
含国产操作系统</v>
      </c>
    </row>
    <row r="606" ht="18" outlineLevel="1" spans="1:15">
      <c r="A606" s="16"/>
      <c r="B606" s="16"/>
      <c r="C606" s="17" t="s">
        <v>706</v>
      </c>
      <c r="D606" s="16"/>
      <c r="E606" s="16"/>
      <c r="F606" s="16"/>
      <c r="G606" s="16"/>
      <c r="H606" s="18"/>
      <c r="I606" s="18"/>
      <c r="J606" s="18"/>
      <c r="K606" s="18"/>
      <c r="L606" s="18"/>
      <c r="M606" s="18"/>
      <c r="N606" t="str">
        <f t="shared" si="10"/>
        <v/>
      </c>
      <c r="O606" t="str" cm="1">
        <f ca="1" t="array" ref="O606">_xlfn.TEXTJOIN(CHAR(10),TRUE,OFFSET(C606,0,0,MATCH(TRUE,(N607:N$1000&lt;&gt;""),0),1))</f>
        <v>≥27 英寸曲屏显示器。
含国产操作系统</v>
      </c>
    </row>
    <row r="607" ht="18" outlineLevel="1" spans="1:15">
      <c r="A607" s="16"/>
      <c r="B607" s="16"/>
      <c r="C607" s="17" t="s">
        <v>707</v>
      </c>
      <c r="D607" s="16"/>
      <c r="E607" s="16"/>
      <c r="F607" s="16"/>
      <c r="G607" s="16"/>
      <c r="H607" s="18"/>
      <c r="I607" s="18"/>
      <c r="J607" s="18"/>
      <c r="K607" s="18"/>
      <c r="L607" s="18"/>
      <c r="M607" s="18"/>
      <c r="N607" t="str">
        <f t="shared" si="10"/>
        <v/>
      </c>
      <c r="O607" t="str" cm="1">
        <f ca="1" t="array" ref="O607">_xlfn.TEXTJOIN(CHAR(10),TRUE,OFFSET(C607,0,0,MATCH(TRUE,(N608:N$1000&lt;&gt;""),0),1))</f>
        <v>含国产操作系统</v>
      </c>
    </row>
    <row r="608" ht="18" outlineLevel="1" spans="1:15">
      <c r="A608" s="16">
        <v>2</v>
      </c>
      <c r="B608" s="16" t="s">
        <v>708</v>
      </c>
      <c r="C608" s="17" t="s">
        <v>701</v>
      </c>
      <c r="D608" s="16">
        <v>2</v>
      </c>
      <c r="E608" s="16" t="s">
        <v>27</v>
      </c>
      <c r="F608" s="16">
        <v>10</v>
      </c>
      <c r="G608" s="16">
        <v>20</v>
      </c>
      <c r="H608" s="18"/>
      <c r="I608" s="18"/>
      <c r="J608" s="18"/>
      <c r="K608" s="18"/>
      <c r="L608" s="18"/>
      <c r="M608" s="18"/>
      <c r="N608" t="str">
        <f t="shared" si="10"/>
        <v>测绘图像后处理工作站</v>
      </c>
      <c r="O608" t="str" cm="1">
        <f ca="1" t="array" ref="O608">_xlfn.TEXTJOIN(CHAR(10),TRUE,OFFSET(C608,0,0,MATCH(TRUE,(N609:N$1000&lt;&gt;""),0),1))</f>
        <v>国产，不低于以下配置：
主频≥5.4GHz；
运行内存：≥32GB
≥256GSSD 固态+1T SATA 机械硬盘，
≥12G 独立显卡，
≥27 英寸曲屏显示器。
含国产操作系统</v>
      </c>
    </row>
    <row r="609" ht="18" outlineLevel="1" spans="1:15">
      <c r="A609" s="16"/>
      <c r="B609" s="16"/>
      <c r="C609" s="17" t="s">
        <v>702</v>
      </c>
      <c r="D609" s="16"/>
      <c r="E609" s="16"/>
      <c r="F609" s="16"/>
      <c r="G609" s="16"/>
      <c r="H609" s="18"/>
      <c r="I609" s="18"/>
      <c r="J609" s="18"/>
      <c r="K609" s="18"/>
      <c r="L609" s="18"/>
      <c r="M609" s="18"/>
      <c r="N609" t="str">
        <f t="shared" ref="N609:N672" si="11">IF(B609&lt;&gt;"",B609,"")</f>
        <v/>
      </c>
      <c r="O609" t="str" cm="1">
        <f ca="1" t="array" ref="O609">_xlfn.TEXTJOIN(CHAR(10),TRUE,OFFSET(C609,0,0,MATCH(TRUE,(N610:N$1000&lt;&gt;""),0),1))</f>
        <v>主频≥5.4GHz；
运行内存：≥32GB
≥256GSSD 固态+1T SATA 机械硬盘，
≥12G 独立显卡，
≥27 英寸曲屏显示器。
含国产操作系统</v>
      </c>
    </row>
    <row r="610" ht="18" outlineLevel="1" spans="1:15">
      <c r="A610" s="16"/>
      <c r="B610" s="16"/>
      <c r="C610" s="17" t="s">
        <v>703</v>
      </c>
      <c r="D610" s="16"/>
      <c r="E610" s="16"/>
      <c r="F610" s="16"/>
      <c r="G610" s="16"/>
      <c r="H610" s="18"/>
      <c r="I610" s="18"/>
      <c r="J610" s="18"/>
      <c r="K610" s="18"/>
      <c r="L610" s="18"/>
      <c r="M610" s="18"/>
      <c r="N610" t="str">
        <f t="shared" si="11"/>
        <v/>
      </c>
      <c r="O610" t="str" cm="1">
        <f ca="1" t="array" ref="O610">_xlfn.TEXTJOIN(CHAR(10),TRUE,OFFSET(C610,0,0,MATCH(TRUE,(N611:N$1000&lt;&gt;""),0),1))</f>
        <v>运行内存：≥32GB
≥256GSSD 固态+1T SATA 机械硬盘，
≥12G 独立显卡，
≥27 英寸曲屏显示器。
含国产操作系统</v>
      </c>
    </row>
    <row r="611" ht="18" outlineLevel="1" spans="1:15">
      <c r="A611" s="16"/>
      <c r="B611" s="16"/>
      <c r="C611" s="17" t="s">
        <v>704</v>
      </c>
      <c r="D611" s="16"/>
      <c r="E611" s="16"/>
      <c r="F611" s="16"/>
      <c r="G611" s="16"/>
      <c r="H611" s="18"/>
      <c r="I611" s="18"/>
      <c r="J611" s="18"/>
      <c r="K611" s="18"/>
      <c r="L611" s="18"/>
      <c r="M611" s="18"/>
      <c r="N611" t="str">
        <f t="shared" si="11"/>
        <v/>
      </c>
      <c r="O611" t="str" cm="1">
        <f ca="1" t="array" ref="O611">_xlfn.TEXTJOIN(CHAR(10),TRUE,OFFSET(C611,0,0,MATCH(TRUE,(N612:N$1000&lt;&gt;""),0),1))</f>
        <v>≥256GSSD 固态+1T SATA 机械硬盘，
≥12G 独立显卡，
≥27 英寸曲屏显示器。
含国产操作系统</v>
      </c>
    </row>
    <row r="612" ht="18" outlineLevel="1" spans="1:15">
      <c r="A612" s="16"/>
      <c r="B612" s="16"/>
      <c r="C612" s="17" t="s">
        <v>709</v>
      </c>
      <c r="D612" s="16"/>
      <c r="E612" s="16"/>
      <c r="F612" s="16"/>
      <c r="G612" s="16"/>
      <c r="H612" s="18"/>
      <c r="I612" s="18"/>
      <c r="J612" s="18"/>
      <c r="K612" s="18"/>
      <c r="L612" s="18"/>
      <c r="M612" s="18"/>
      <c r="N612" t="str">
        <f t="shared" si="11"/>
        <v/>
      </c>
      <c r="O612" t="str" cm="1">
        <f ca="1" t="array" ref="O612">_xlfn.TEXTJOIN(CHAR(10),TRUE,OFFSET(C612,0,0,MATCH(TRUE,(N613:N$1000&lt;&gt;""),0),1))</f>
        <v>≥12G 独立显卡，
≥27 英寸曲屏显示器。
含国产操作系统</v>
      </c>
    </row>
    <row r="613" ht="18" outlineLevel="1" spans="1:15">
      <c r="A613" s="16"/>
      <c r="B613" s="16"/>
      <c r="C613" s="17" t="s">
        <v>706</v>
      </c>
      <c r="D613" s="16"/>
      <c r="E613" s="16"/>
      <c r="F613" s="16"/>
      <c r="G613" s="16"/>
      <c r="H613" s="18"/>
      <c r="I613" s="18"/>
      <c r="J613" s="18"/>
      <c r="K613" s="18"/>
      <c r="L613" s="18"/>
      <c r="M613" s="18"/>
      <c r="N613" t="str">
        <f t="shared" si="11"/>
        <v/>
      </c>
      <c r="O613" t="str" cm="1">
        <f ca="1" t="array" ref="O613">_xlfn.TEXTJOIN(CHAR(10),TRUE,OFFSET(C613,0,0,MATCH(TRUE,(N614:N$1000&lt;&gt;""),0),1))</f>
        <v>≥27 英寸曲屏显示器。
含国产操作系统</v>
      </c>
    </row>
    <row r="614" ht="18" outlineLevel="1" spans="1:15">
      <c r="A614" s="16"/>
      <c r="B614" s="16"/>
      <c r="C614" s="17" t="s">
        <v>707</v>
      </c>
      <c r="D614" s="16"/>
      <c r="E614" s="16"/>
      <c r="F614" s="16"/>
      <c r="G614" s="16"/>
      <c r="H614" s="18"/>
      <c r="I614" s="18"/>
      <c r="J614" s="18"/>
      <c r="K614" s="18"/>
      <c r="L614" s="18"/>
      <c r="M614" s="18"/>
      <c r="N614" t="str">
        <f t="shared" si="11"/>
        <v/>
      </c>
      <c r="O614" t="str" cm="1">
        <f ca="1" t="array" ref="O614">_xlfn.TEXTJOIN(CHAR(10),TRUE,OFFSET(C614,0,0,MATCH(TRUE,(N615:N$1000&lt;&gt;""),0),1))</f>
        <v>含国产操作系统</v>
      </c>
    </row>
    <row r="615" ht="18" outlineLevel="1" spans="1:15">
      <c r="A615" s="16">
        <v>3</v>
      </c>
      <c r="B615" s="16" t="s">
        <v>710</v>
      </c>
      <c r="C615" s="17" t="s">
        <v>701</v>
      </c>
      <c r="D615" s="16">
        <v>1.5</v>
      </c>
      <c r="E615" s="16" t="s">
        <v>27</v>
      </c>
      <c r="F615" s="16">
        <v>5</v>
      </c>
      <c r="G615" s="16">
        <v>7.5</v>
      </c>
      <c r="H615" s="18"/>
      <c r="I615" s="18"/>
      <c r="J615" s="18"/>
      <c r="K615" s="18"/>
      <c r="L615" s="18"/>
      <c r="M615" s="18"/>
      <c r="N615" t="str">
        <f t="shared" si="11"/>
        <v>测绘数据移动工作站</v>
      </c>
      <c r="O615" t="str" cm="1">
        <f ca="1" t="array" ref="O615">_xlfn.TEXTJOIN(CHAR(10),TRUE,OFFSET(C615,0,0,MATCH(TRUE,(N616:N$1000&lt;&gt;""),0),1))</f>
        <v>国产，不低于以下配置：
主频≥5.4GHz；
运行内存：≥32GB
≥256GSSD 固态+1T SATA 机械硬盘，
≥8G 独立显卡，
≥27 英寸显示器。
含国产操作系统</v>
      </c>
    </row>
    <row r="616" ht="18" outlineLevel="1" spans="1:15">
      <c r="A616" s="16"/>
      <c r="B616" s="16"/>
      <c r="C616" s="17" t="s">
        <v>702</v>
      </c>
      <c r="D616" s="16"/>
      <c r="E616" s="16"/>
      <c r="F616" s="16"/>
      <c r="G616" s="16"/>
      <c r="H616" s="18"/>
      <c r="I616" s="18"/>
      <c r="J616" s="18"/>
      <c r="K616" s="18"/>
      <c r="L616" s="18"/>
      <c r="M616" s="18"/>
      <c r="N616" t="str">
        <f t="shared" si="11"/>
        <v/>
      </c>
      <c r="O616" t="str" cm="1">
        <f ca="1" t="array" ref="O616">_xlfn.TEXTJOIN(CHAR(10),TRUE,OFFSET(C616,0,0,MATCH(TRUE,(N617:N$1000&lt;&gt;""),0),1))</f>
        <v>主频≥5.4GHz；
运行内存：≥32GB
≥256GSSD 固态+1T SATA 机械硬盘，
≥8G 独立显卡，
≥27 英寸显示器。
含国产操作系统</v>
      </c>
    </row>
    <row r="617" ht="18" outlineLevel="1" spans="1:15">
      <c r="A617" s="16"/>
      <c r="B617" s="16"/>
      <c r="C617" s="17" t="s">
        <v>703</v>
      </c>
      <c r="D617" s="16"/>
      <c r="E617" s="16"/>
      <c r="F617" s="16"/>
      <c r="G617" s="16"/>
      <c r="H617" s="18"/>
      <c r="I617" s="18"/>
      <c r="J617" s="18"/>
      <c r="K617" s="18"/>
      <c r="L617" s="18"/>
      <c r="M617" s="18"/>
      <c r="N617" t="str">
        <f t="shared" si="11"/>
        <v/>
      </c>
      <c r="O617" t="str" cm="1">
        <f ca="1" t="array" ref="O617">_xlfn.TEXTJOIN(CHAR(10),TRUE,OFFSET(C617,0,0,MATCH(TRUE,(N618:N$1000&lt;&gt;""),0),1))</f>
        <v>运行内存：≥32GB
≥256GSSD 固态+1T SATA 机械硬盘，
≥8G 独立显卡，
≥27 英寸显示器。
含国产操作系统</v>
      </c>
    </row>
    <row r="618" ht="18" outlineLevel="1" spans="1:15">
      <c r="A618" s="16"/>
      <c r="B618" s="16"/>
      <c r="C618" s="17" t="s">
        <v>704</v>
      </c>
      <c r="D618" s="16"/>
      <c r="E618" s="16"/>
      <c r="F618" s="16"/>
      <c r="G618" s="16"/>
      <c r="H618" s="18"/>
      <c r="I618" s="18"/>
      <c r="J618" s="18"/>
      <c r="K618" s="18"/>
      <c r="L618" s="18"/>
      <c r="M618" s="18"/>
      <c r="N618" t="str">
        <f t="shared" si="11"/>
        <v/>
      </c>
      <c r="O618" t="str" cm="1">
        <f ca="1" t="array" ref="O618">_xlfn.TEXTJOIN(CHAR(10),TRUE,OFFSET(C618,0,0,MATCH(TRUE,(N619:N$1000&lt;&gt;""),0),1))</f>
        <v>≥256GSSD 固态+1T SATA 机械硬盘，
≥8G 独立显卡，
≥27 英寸显示器。
含国产操作系统</v>
      </c>
    </row>
    <row r="619" ht="18" outlineLevel="1" spans="1:15">
      <c r="A619" s="16"/>
      <c r="B619" s="16"/>
      <c r="C619" s="17" t="s">
        <v>711</v>
      </c>
      <c r="D619" s="16"/>
      <c r="E619" s="16"/>
      <c r="F619" s="16"/>
      <c r="G619" s="16"/>
      <c r="H619" s="18"/>
      <c r="I619" s="18"/>
      <c r="J619" s="18"/>
      <c r="K619" s="18"/>
      <c r="L619" s="18"/>
      <c r="M619" s="18"/>
      <c r="N619" t="str">
        <f t="shared" si="11"/>
        <v/>
      </c>
      <c r="O619" t="str" cm="1">
        <f ca="1" t="array" ref="O619">_xlfn.TEXTJOIN(CHAR(10),TRUE,OFFSET(C619,0,0,MATCH(TRUE,(N620:N$1000&lt;&gt;""),0),1))</f>
        <v>≥8G 独立显卡，
≥27 英寸显示器。
含国产操作系统</v>
      </c>
    </row>
    <row r="620" ht="18" outlineLevel="1" spans="1:15">
      <c r="A620" s="16"/>
      <c r="B620" s="16"/>
      <c r="C620" s="17" t="s">
        <v>712</v>
      </c>
      <c r="D620" s="16"/>
      <c r="E620" s="16"/>
      <c r="F620" s="16"/>
      <c r="G620" s="16"/>
      <c r="H620" s="18"/>
      <c r="I620" s="18"/>
      <c r="J620" s="18"/>
      <c r="K620" s="18"/>
      <c r="L620" s="18"/>
      <c r="M620" s="18"/>
      <c r="N620" t="str">
        <f t="shared" si="11"/>
        <v/>
      </c>
      <c r="O620" t="str" cm="1">
        <f ca="1" t="array" ref="O620">_xlfn.TEXTJOIN(CHAR(10),TRUE,OFFSET(C620,0,0,MATCH(TRUE,(N621:N$1000&lt;&gt;""),0),1))</f>
        <v>≥27 英寸显示器。
含国产操作系统</v>
      </c>
    </row>
    <row r="621" ht="18" outlineLevel="1" spans="1:15">
      <c r="A621" s="16"/>
      <c r="B621" s="16"/>
      <c r="C621" s="17" t="s">
        <v>707</v>
      </c>
      <c r="D621" s="16"/>
      <c r="E621" s="16"/>
      <c r="F621" s="16"/>
      <c r="G621" s="16"/>
      <c r="H621" s="18"/>
      <c r="I621" s="18"/>
      <c r="J621" s="18"/>
      <c r="K621" s="18"/>
      <c r="L621" s="18"/>
      <c r="M621" s="18"/>
      <c r="N621" t="str">
        <f t="shared" si="11"/>
        <v/>
      </c>
      <c r="O621" t="str" cm="1">
        <f ca="1" t="array" ref="O621">_xlfn.TEXTJOIN(CHAR(10),TRUE,OFFSET(C621,0,0,MATCH(TRUE,(N622:N$1000&lt;&gt;""),0),1))</f>
        <v>含国产操作系统</v>
      </c>
    </row>
    <row r="622" ht="18" outlineLevel="1" spans="1:15">
      <c r="A622" s="12">
        <v>3.3</v>
      </c>
      <c r="B622" s="12" t="s">
        <v>713</v>
      </c>
      <c r="C622" s="13"/>
      <c r="D622" s="11"/>
      <c r="E622" s="11"/>
      <c r="F622" s="11"/>
      <c r="G622" s="12">
        <v>181.85</v>
      </c>
      <c r="H622" s="23"/>
      <c r="I622" s="23"/>
      <c r="J622" s="23"/>
      <c r="K622" s="23"/>
      <c r="L622" s="23"/>
      <c r="M622" s="24" t="s">
        <v>714</v>
      </c>
      <c r="N622" t="str">
        <f t="shared" si="11"/>
        <v>工作船视频监控设备</v>
      </c>
      <c r="O622" t="str" cm="1">
        <f ca="1" t="array" ref="O622">_xlfn.TEXTJOIN(CHAR(10),TRUE,OFFSET(C622,0,0,MATCH(TRUE,(N623:N$1000&lt;&gt;""),0),1))</f>
        <v/>
      </c>
    </row>
    <row r="623" ht="53" outlineLevel="1" spans="1:15">
      <c r="A623" s="16">
        <v>1</v>
      </c>
      <c r="B623" s="16" t="s">
        <v>715</v>
      </c>
      <c r="C623" s="17" t="s">
        <v>716</v>
      </c>
      <c r="D623" s="16">
        <v>0.605</v>
      </c>
      <c r="E623" s="16" t="s">
        <v>27</v>
      </c>
      <c r="F623" s="16">
        <v>135</v>
      </c>
      <c r="G623" s="16">
        <v>81.68</v>
      </c>
      <c r="H623" s="18"/>
      <c r="I623" s="18"/>
      <c r="J623" s="18"/>
      <c r="K623" s="18"/>
      <c r="L623" s="18"/>
      <c r="M623" s="18"/>
      <c r="N623" t="str">
        <f t="shared" si="11"/>
        <v>智能监控系统终端</v>
      </c>
      <c r="O623" t="str" cm="1">
        <f ca="1" t="array" ref="O623">_xlfn.TEXTJOIN(CHAR(10),TRUE,OFFSET(C623,0,0,MATCH(TRUE,(N624:N$1000&lt;&gt;""),0),1))</f>
        <v>支持8路5MP IPC接入接交换机扩展8路，最大支持16路相机接入，最高支持1080P，使用标准H.265/H.264码流，支持双码流
网络视频输入：8路，支持PoE
模拟视频输入：4路，航空头接口，PAL/NTSC/TVI/AHD
音频输出：1路，用于音频预览、和语音对讲复用
视频输出：CVBS输出：
1路，分辨率：PAL制式704×576；NTSC制式704×480
VGA输出：
1路，分辨率：1920×1080\1280×1024\1280×720\1024×768
视频压缩标准：H.264/H.265
音频压缩标准：G.711a/G.711u/G.722.1/G.726</v>
      </c>
    </row>
    <row r="624" ht="18" outlineLevel="1" spans="1:15">
      <c r="A624" s="16"/>
      <c r="B624" s="16"/>
      <c r="C624" s="17" t="s">
        <v>717</v>
      </c>
      <c r="D624" s="16"/>
      <c r="E624" s="16"/>
      <c r="F624" s="16"/>
      <c r="G624" s="16"/>
      <c r="H624" s="18"/>
      <c r="I624" s="18"/>
      <c r="J624" s="18"/>
      <c r="K624" s="18"/>
      <c r="L624" s="18"/>
      <c r="M624" s="18"/>
      <c r="N624" t="str">
        <f t="shared" si="11"/>
        <v/>
      </c>
      <c r="O624" t="str" cm="1">
        <f ca="1" t="array" ref="O624">_xlfn.TEXTJOIN(CHAR(10),TRUE,OFFSET(C624,0,0,MATCH(TRUE,(N625:N$1000&lt;&gt;""),0),1))</f>
        <v>网络视频输入：8路，支持PoE
模拟视频输入：4路，航空头接口，PAL/NTSC/TVI/AHD
音频输出：1路，用于音频预览、和语音对讲复用
视频输出：CVBS输出：
1路，分辨率：PAL制式704×576；NTSC制式704×480
VGA输出：
1路，分辨率：1920×1080\1280×1024\1280×720\1024×768
视频压缩标准：H.264/H.265
音频压缩标准：G.711a/G.711u/G.722.1/G.726</v>
      </c>
    </row>
    <row r="625" ht="36" outlineLevel="1" spans="1:15">
      <c r="A625" s="16"/>
      <c r="B625" s="16"/>
      <c r="C625" s="17" t="s">
        <v>718</v>
      </c>
      <c r="D625" s="16"/>
      <c r="E625" s="16"/>
      <c r="F625" s="16"/>
      <c r="G625" s="16"/>
      <c r="H625" s="18"/>
      <c r="I625" s="18"/>
      <c r="J625" s="18"/>
      <c r="K625" s="18"/>
      <c r="L625" s="18"/>
      <c r="M625" s="18"/>
      <c r="N625" t="str">
        <f t="shared" si="11"/>
        <v/>
      </c>
      <c r="O625" t="str" cm="1">
        <f ca="1" t="array" ref="O625">_xlfn.TEXTJOIN(CHAR(10),TRUE,OFFSET(C625,0,0,MATCH(TRUE,(N626:N$1000&lt;&gt;""),0),1))</f>
        <v>模拟视频输入：4路，航空头接口，PAL/NTSC/TVI/AHD
音频输出：1路，用于音频预览、和语音对讲复用
视频输出：CVBS输出：
1路，分辨率：PAL制式704×576；NTSC制式704×480
VGA输出：
1路，分辨率：1920×1080\1280×1024\1280×720\1024×768
视频压缩标准：H.264/H.265
音频压缩标准：G.711a/G.711u/G.722.1/G.726</v>
      </c>
    </row>
    <row r="626" ht="18" outlineLevel="1" spans="1:15">
      <c r="A626" s="16"/>
      <c r="B626" s="16"/>
      <c r="C626" s="17" t="s">
        <v>719</v>
      </c>
      <c r="D626" s="16"/>
      <c r="E626" s="16"/>
      <c r="F626" s="16"/>
      <c r="G626" s="16"/>
      <c r="H626" s="18"/>
      <c r="I626" s="18"/>
      <c r="J626" s="18"/>
      <c r="K626" s="18"/>
      <c r="L626" s="18"/>
      <c r="M626" s="18"/>
      <c r="N626" t="str">
        <f t="shared" si="11"/>
        <v/>
      </c>
      <c r="O626" t="str" cm="1">
        <f ca="1" t="array" ref="O626">_xlfn.TEXTJOIN(CHAR(10),TRUE,OFFSET(C626,0,0,MATCH(TRUE,(N627:N$1000&lt;&gt;""),0),1))</f>
        <v>音频输出：1路，用于音频预览、和语音对讲复用
视频输出：CVBS输出：
1路，分辨率：PAL制式704×576；NTSC制式704×480
VGA输出：
1路，分辨率：1920×1080\1280×1024\1280×720\1024×768
视频压缩标准：H.264/H.265
音频压缩标准：G.711a/G.711u/G.722.1/G.726</v>
      </c>
    </row>
    <row r="627" ht="18" outlineLevel="1" spans="1:15">
      <c r="A627" s="16"/>
      <c r="B627" s="16"/>
      <c r="C627" s="17" t="s">
        <v>720</v>
      </c>
      <c r="D627" s="16"/>
      <c r="E627" s="16"/>
      <c r="F627" s="16"/>
      <c r="G627" s="16"/>
      <c r="H627" s="18"/>
      <c r="I627" s="18"/>
      <c r="J627" s="18"/>
      <c r="K627" s="18"/>
      <c r="L627" s="18"/>
      <c r="M627" s="18"/>
      <c r="N627" t="str">
        <f t="shared" si="11"/>
        <v/>
      </c>
      <c r="O627" t="str" cm="1">
        <f ca="1" t="array" ref="O627">_xlfn.TEXTJOIN(CHAR(10),TRUE,OFFSET(C627,0,0,MATCH(TRUE,(N628:N$1000&lt;&gt;""),0),1))</f>
        <v>视频输出：CVBS输出：
1路，分辨率：PAL制式704×576；NTSC制式704×480
VGA输出：
1路，分辨率：1920×1080\1280×1024\1280×720\1024×768
视频压缩标准：H.264/H.265
音频压缩标准：G.711a/G.711u/G.722.1/G.726</v>
      </c>
    </row>
    <row r="628" ht="36" outlineLevel="1" spans="1:15">
      <c r="A628" s="16"/>
      <c r="B628" s="16"/>
      <c r="C628" s="17" t="s">
        <v>721</v>
      </c>
      <c r="D628" s="16"/>
      <c r="E628" s="16"/>
      <c r="F628" s="16"/>
      <c r="G628" s="16"/>
      <c r="H628" s="18"/>
      <c r="I628" s="18"/>
      <c r="J628" s="18"/>
      <c r="K628" s="18"/>
      <c r="L628" s="18"/>
      <c r="M628" s="18"/>
      <c r="N628" t="str">
        <f t="shared" si="11"/>
        <v/>
      </c>
      <c r="O628" t="str" cm="1">
        <f ca="1" t="array" ref="O628">_xlfn.TEXTJOIN(CHAR(10),TRUE,OFFSET(C628,0,0,MATCH(TRUE,(N629:N$1000&lt;&gt;""),0),1))</f>
        <v>1路，分辨率：PAL制式704×576；NTSC制式704×480
VGA输出：
1路，分辨率：1920×1080\1280×1024\1280×720\1024×768
视频压缩标准：H.264/H.265
音频压缩标准：G.711a/G.711u/G.722.1/G.726</v>
      </c>
    </row>
    <row r="629" ht="18" outlineLevel="1" spans="1:15">
      <c r="A629" s="16"/>
      <c r="B629" s="16"/>
      <c r="C629" s="17" t="s">
        <v>722</v>
      </c>
      <c r="D629" s="16"/>
      <c r="E629" s="16"/>
      <c r="F629" s="16"/>
      <c r="G629" s="16"/>
      <c r="H629" s="18"/>
      <c r="I629" s="18"/>
      <c r="J629" s="18"/>
      <c r="K629" s="18"/>
      <c r="L629" s="18"/>
      <c r="M629" s="18"/>
      <c r="N629" t="str">
        <f t="shared" si="11"/>
        <v/>
      </c>
      <c r="O629" t="str" cm="1">
        <f ca="1" t="array" ref="O629">_xlfn.TEXTJOIN(CHAR(10),TRUE,OFFSET(C629,0,0,MATCH(TRUE,(N630:N$1000&lt;&gt;""),0),1))</f>
        <v>VGA输出：
1路，分辨率：1920×1080\1280×1024\1280×720\1024×768
视频压缩标准：H.264/H.265
音频压缩标准：G.711a/G.711u/G.722.1/G.726</v>
      </c>
    </row>
    <row r="630" ht="36" outlineLevel="1" spans="1:15">
      <c r="A630" s="16"/>
      <c r="B630" s="16"/>
      <c r="C630" s="17" t="s">
        <v>723</v>
      </c>
      <c r="D630" s="16"/>
      <c r="E630" s="16"/>
      <c r="F630" s="16"/>
      <c r="G630" s="16"/>
      <c r="H630" s="18"/>
      <c r="I630" s="18"/>
      <c r="J630" s="18"/>
      <c r="K630" s="18"/>
      <c r="L630" s="18"/>
      <c r="M630" s="18"/>
      <c r="N630" t="str">
        <f t="shared" si="11"/>
        <v/>
      </c>
      <c r="O630" t="str" cm="1">
        <f ca="1" t="array" ref="O630">_xlfn.TEXTJOIN(CHAR(10),TRUE,OFFSET(C630,0,0,MATCH(TRUE,(N631:N$1000&lt;&gt;""),0),1))</f>
        <v>1路，分辨率：1920×1080\1280×1024\1280×720\1024×768
视频压缩标准：H.264/H.265
音频压缩标准：G.711a/G.711u/G.722.1/G.726</v>
      </c>
    </row>
    <row r="631" ht="18" outlineLevel="1" spans="1:15">
      <c r="A631" s="16"/>
      <c r="B631" s="16"/>
      <c r="C631" s="17" t="s">
        <v>724</v>
      </c>
      <c r="D631" s="16"/>
      <c r="E631" s="16"/>
      <c r="F631" s="16"/>
      <c r="G631" s="16"/>
      <c r="H631" s="18"/>
      <c r="I631" s="18"/>
      <c r="J631" s="18"/>
      <c r="K631" s="18"/>
      <c r="L631" s="18"/>
      <c r="M631" s="18"/>
      <c r="N631" t="str">
        <f t="shared" si="11"/>
        <v/>
      </c>
      <c r="O631" t="str" cm="1">
        <f ca="1" t="array" ref="O631">_xlfn.TEXTJOIN(CHAR(10),TRUE,OFFSET(C631,0,0,MATCH(TRUE,(N632:N$1000&lt;&gt;""),0),1))</f>
        <v>视频压缩标准：H.264/H.265
音频压缩标准：G.711a/G.711u/G.722.1/G.726</v>
      </c>
    </row>
    <row r="632" ht="18" outlineLevel="1" spans="1:15">
      <c r="A632" s="16"/>
      <c r="B632" s="16"/>
      <c r="C632" s="17" t="s">
        <v>725</v>
      </c>
      <c r="D632" s="16"/>
      <c r="E632" s="16"/>
      <c r="F632" s="16"/>
      <c r="G632" s="16"/>
      <c r="H632" s="18"/>
      <c r="I632" s="18"/>
      <c r="J632" s="18"/>
      <c r="K632" s="18"/>
      <c r="L632" s="18"/>
      <c r="M632" s="18"/>
      <c r="N632" t="str">
        <f t="shared" si="11"/>
        <v/>
      </c>
      <c r="O632" t="str" cm="1">
        <f ca="1" t="array" ref="O632">_xlfn.TEXTJOIN(CHAR(10),TRUE,OFFSET(C632,0,0,MATCH(TRUE,(N633:N$1000&lt;&gt;""),0),1))</f>
        <v>音频压缩标准：G.711a/G.711u/G.722.1/G.726</v>
      </c>
    </row>
    <row r="633" ht="18" outlineLevel="1" spans="1:15">
      <c r="A633" s="16">
        <v>2</v>
      </c>
      <c r="B633" s="16" t="s">
        <v>726</v>
      </c>
      <c r="C633" s="17" t="s">
        <v>727</v>
      </c>
      <c r="D633" s="16">
        <v>0.02</v>
      </c>
      <c r="E633" s="16" t="s">
        <v>27</v>
      </c>
      <c r="F633" s="16">
        <v>135</v>
      </c>
      <c r="G633" s="16">
        <v>2.7</v>
      </c>
      <c r="H633" s="18"/>
      <c r="I633" s="18"/>
      <c r="J633" s="18"/>
      <c r="K633" s="18"/>
      <c r="L633" s="18"/>
      <c r="M633" s="18"/>
      <c r="N633" t="str">
        <f t="shared" si="11"/>
        <v>对讲与扬声器</v>
      </c>
      <c r="O633" t="str" cm="1">
        <f ca="1" t="array" ref="O633">_xlfn.TEXTJOIN(CHAR(10),TRUE,OFFSET(C633,0,0,MATCH(TRUE,(N634:N$1000&lt;&gt;""),0),1))</f>
        <v>1、支持半双工语音对讲；
2、按键一键触发, ；
3、内置功放和麦克风；
4、自带可伸缩弹簧线，最大可拉伸1米;
5、RJ45接口，供电和语音对讲二合一；
6、自带3米延长线（航空头）；</v>
      </c>
    </row>
    <row r="634" ht="18" outlineLevel="1" spans="1:15">
      <c r="A634" s="16"/>
      <c r="B634" s="16"/>
      <c r="C634" s="17" t="s">
        <v>728</v>
      </c>
      <c r="D634" s="16"/>
      <c r="E634" s="16"/>
      <c r="F634" s="16"/>
      <c r="G634" s="16"/>
      <c r="H634" s="18"/>
      <c r="I634" s="18"/>
      <c r="J634" s="18"/>
      <c r="K634" s="18"/>
      <c r="L634" s="18"/>
      <c r="M634" s="18"/>
      <c r="N634" t="str">
        <f t="shared" si="11"/>
        <v/>
      </c>
      <c r="O634" t="str" cm="1">
        <f ca="1" t="array" ref="O634">_xlfn.TEXTJOIN(CHAR(10),TRUE,OFFSET(C634,0,0,MATCH(TRUE,(N635:N$1000&lt;&gt;""),0),1))</f>
        <v>2、按键一键触发, ；
3、内置功放和麦克风；
4、自带可伸缩弹簧线，最大可拉伸1米;
5、RJ45接口，供电和语音对讲二合一；
6、自带3米延长线（航空头）；</v>
      </c>
    </row>
    <row r="635" ht="18" outlineLevel="1" spans="1:15">
      <c r="A635" s="16"/>
      <c r="B635" s="16"/>
      <c r="C635" s="17" t="s">
        <v>729</v>
      </c>
      <c r="D635" s="16"/>
      <c r="E635" s="16"/>
      <c r="F635" s="16"/>
      <c r="G635" s="16"/>
      <c r="H635" s="18"/>
      <c r="I635" s="18"/>
      <c r="J635" s="18"/>
      <c r="K635" s="18"/>
      <c r="L635" s="18"/>
      <c r="M635" s="18"/>
      <c r="N635" t="str">
        <f t="shared" si="11"/>
        <v/>
      </c>
      <c r="O635" t="str" cm="1">
        <f ca="1" t="array" ref="O635">_xlfn.TEXTJOIN(CHAR(10),TRUE,OFFSET(C635,0,0,MATCH(TRUE,(N636:N$1000&lt;&gt;""),0),1))</f>
        <v>3、内置功放和麦克风；
4、自带可伸缩弹簧线，最大可拉伸1米;
5、RJ45接口，供电和语音对讲二合一；
6、自带3米延长线（航空头）；</v>
      </c>
    </row>
    <row r="636" ht="18" outlineLevel="1" spans="1:15">
      <c r="A636" s="16"/>
      <c r="B636" s="16"/>
      <c r="C636" s="17" t="s">
        <v>730</v>
      </c>
      <c r="D636" s="16"/>
      <c r="E636" s="16"/>
      <c r="F636" s="16"/>
      <c r="G636" s="16"/>
      <c r="H636" s="18"/>
      <c r="I636" s="18"/>
      <c r="J636" s="18"/>
      <c r="K636" s="18"/>
      <c r="L636" s="18"/>
      <c r="M636" s="18"/>
      <c r="N636" t="str">
        <f t="shared" si="11"/>
        <v/>
      </c>
      <c r="O636" t="str" cm="1">
        <f ca="1" t="array" ref="O636">_xlfn.TEXTJOIN(CHAR(10),TRUE,OFFSET(C636,0,0,MATCH(TRUE,(N637:N$1000&lt;&gt;""),0),1))</f>
        <v>4、自带可伸缩弹簧线，最大可拉伸1米;
5、RJ45接口，供电和语音对讲二合一；
6、自带3米延长线（航空头）；</v>
      </c>
    </row>
    <row r="637" ht="18" outlineLevel="1" spans="1:15">
      <c r="A637" s="16"/>
      <c r="B637" s="16"/>
      <c r="C637" s="17" t="s">
        <v>731</v>
      </c>
      <c r="D637" s="16"/>
      <c r="E637" s="16"/>
      <c r="F637" s="16"/>
      <c r="G637" s="16"/>
      <c r="H637" s="18"/>
      <c r="I637" s="18"/>
      <c r="J637" s="18"/>
      <c r="K637" s="18"/>
      <c r="L637" s="18"/>
      <c r="M637" s="18"/>
      <c r="N637" t="str">
        <f t="shared" si="11"/>
        <v/>
      </c>
      <c r="O637" t="str" cm="1">
        <f ca="1" t="array" ref="O637">_xlfn.TEXTJOIN(CHAR(10),TRUE,OFFSET(C637,0,0,MATCH(TRUE,(N638:N$1000&lt;&gt;""),0),1))</f>
        <v>5、RJ45接口，供电和语音对讲二合一；
6、自带3米延长线（航空头）；</v>
      </c>
    </row>
    <row r="638" ht="18" outlineLevel="1" spans="1:15">
      <c r="A638" s="16"/>
      <c r="B638" s="16"/>
      <c r="C638" s="17" t="s">
        <v>732</v>
      </c>
      <c r="D638" s="16"/>
      <c r="E638" s="16"/>
      <c r="F638" s="16"/>
      <c r="G638" s="16"/>
      <c r="H638" s="18"/>
      <c r="I638" s="18"/>
      <c r="J638" s="18"/>
      <c r="K638" s="18"/>
      <c r="L638" s="18"/>
      <c r="M638" s="18"/>
      <c r="N638" t="str">
        <f t="shared" si="11"/>
        <v/>
      </c>
      <c r="O638" t="str" cm="1">
        <f ca="1" t="array" ref="O638">_xlfn.TEXTJOIN(CHAR(10),TRUE,OFFSET(C638,0,0,MATCH(TRUE,(N639:N$1000&lt;&gt;""),0),1))</f>
        <v>6、自带3米延长线（航空头）；</v>
      </c>
    </row>
    <row r="639" ht="18" outlineLevel="1" spans="1:15">
      <c r="A639" s="16">
        <v>3</v>
      </c>
      <c r="B639" s="16" t="s">
        <v>733</v>
      </c>
      <c r="C639" s="17" t="s">
        <v>734</v>
      </c>
      <c r="D639" s="16">
        <v>0.132</v>
      </c>
      <c r="E639" s="16" t="s">
        <v>27</v>
      </c>
      <c r="F639" s="16">
        <v>135</v>
      </c>
      <c r="G639" s="16">
        <v>17.75</v>
      </c>
      <c r="H639" s="18"/>
      <c r="I639" s="18"/>
      <c r="J639" s="18"/>
      <c r="K639" s="18"/>
      <c r="L639" s="18"/>
      <c r="M639" s="18"/>
      <c r="N639" t="str">
        <f t="shared" si="11"/>
        <v>后装存储配件</v>
      </c>
      <c r="O639" t="str" cm="1">
        <f ca="1" t="array" ref="O639">_xlfn.TEXTJOIN(CHAR(10),TRUE,OFFSET(C639,0,0,MATCH(TRUE,(N640:N$1000&lt;&gt;""),0),1))</f>
        <v>1、存储容量：1T；</v>
      </c>
    </row>
    <row r="640" ht="18" outlineLevel="1" spans="1:15">
      <c r="A640" s="16">
        <v>4</v>
      </c>
      <c r="B640" s="16" t="s">
        <v>735</v>
      </c>
      <c r="C640" s="17" t="s">
        <v>736</v>
      </c>
      <c r="D640" s="16">
        <v>0.07</v>
      </c>
      <c r="E640" s="16" t="s">
        <v>27</v>
      </c>
      <c r="F640" s="16">
        <v>135</v>
      </c>
      <c r="G640" s="16">
        <v>9.45</v>
      </c>
      <c r="H640" s="18"/>
      <c r="I640" s="18"/>
      <c r="J640" s="18"/>
      <c r="K640" s="18"/>
      <c r="L640" s="18"/>
      <c r="M640" s="18"/>
      <c r="N640" t="str">
        <f t="shared" si="11"/>
        <v>室内监控设备</v>
      </c>
      <c r="O640" t="str" cm="1">
        <f ca="1" t="array" ref="O640">_xlfn.TEXTJOIN(CHAR(10),TRUE,OFFSET(C640,0,0,MATCH(TRUE,(N641:N$1000&lt;&gt;""),0),1))</f>
        <v>传感器 1/2.8' CMOS
焦距 2mm
补光灯类型 红外补光灯
红外距离 最远可达10m
日夜切换模式 IR Cut Filter
调节角度 水平: -30°~+30°, 垂直: 0°~75°, 旋转: 0°~ 360°
主码流帧率分辨率 50Hz:25fps（1920x1080, 1280 x 960, 1280x720）
60Hz:30fps（1920x1080, 1280 x 960, 1280x720）
同时预览路数 最多8路
接口协议（API） SDK,ONVIF (PROFILE S/G/T), ISAPI
内置MIC
启动和工作温湿度 -30°C至75°C（-22°F至167°F），湿度小于等于95%（非冷凝）</v>
      </c>
    </row>
    <row r="641" ht="18" outlineLevel="1" spans="1:15">
      <c r="A641" s="16"/>
      <c r="B641" s="16"/>
      <c r="C641" s="17" t="s">
        <v>737</v>
      </c>
      <c r="D641" s="16"/>
      <c r="E641" s="16"/>
      <c r="F641" s="16"/>
      <c r="G641" s="16"/>
      <c r="H641" s="18"/>
      <c r="I641" s="18"/>
      <c r="J641" s="18"/>
      <c r="K641" s="18"/>
      <c r="L641" s="18"/>
      <c r="M641" s="18"/>
      <c r="N641" t="str">
        <f t="shared" si="11"/>
        <v/>
      </c>
      <c r="O641" t="str" cm="1">
        <f ca="1" t="array" ref="O641">_xlfn.TEXTJOIN(CHAR(10),TRUE,OFFSET(C641,0,0,MATCH(TRUE,(N642:N$1000&lt;&gt;""),0),1))</f>
        <v>焦距 2mm
补光灯类型 红外补光灯
红外距离 最远可达10m
日夜切换模式 IR Cut Filter
调节角度 水平: -30°~+30°, 垂直: 0°~75°, 旋转: 0°~ 360°
主码流帧率分辨率 50Hz:25fps（1920x1080, 1280 x 960, 1280x720）
60Hz:30fps（1920x1080, 1280 x 960, 1280x720）
同时预览路数 最多8路
接口协议（API） SDK,ONVIF (PROFILE S/G/T), ISAPI
内置MIC
启动和工作温湿度 -30°C至75°C（-22°F至167°F），湿度小于等于95%（非冷凝）</v>
      </c>
    </row>
    <row r="642" ht="18" outlineLevel="1" spans="1:15">
      <c r="A642" s="16"/>
      <c r="B642" s="16"/>
      <c r="C642" s="17" t="s">
        <v>738</v>
      </c>
      <c r="D642" s="16"/>
      <c r="E642" s="16"/>
      <c r="F642" s="16"/>
      <c r="G642" s="16"/>
      <c r="H642" s="18"/>
      <c r="I642" s="18"/>
      <c r="J642" s="18"/>
      <c r="K642" s="18"/>
      <c r="L642" s="18"/>
      <c r="M642" s="18"/>
      <c r="N642" t="str">
        <f t="shared" si="11"/>
        <v/>
      </c>
      <c r="O642" t="str" cm="1">
        <f ca="1" t="array" ref="O642">_xlfn.TEXTJOIN(CHAR(10),TRUE,OFFSET(C642,0,0,MATCH(TRUE,(N643:N$1000&lt;&gt;""),0),1))</f>
        <v>补光灯类型 红外补光灯
红外距离 最远可达10m
日夜切换模式 IR Cut Filter
调节角度 水平: -30°~+30°, 垂直: 0°~75°, 旋转: 0°~ 360°
主码流帧率分辨率 50Hz:25fps（1920x1080, 1280 x 960, 1280x720）
60Hz:30fps（1920x1080, 1280 x 960, 1280x720）
同时预览路数 最多8路
接口协议（API） SDK,ONVIF (PROFILE S/G/T), ISAPI
内置MIC
启动和工作温湿度 -30°C至75°C（-22°F至167°F），湿度小于等于95%（非冷凝）</v>
      </c>
    </row>
    <row r="643" ht="18" outlineLevel="1" spans="1:15">
      <c r="A643" s="16"/>
      <c r="B643" s="16"/>
      <c r="C643" s="17" t="s">
        <v>739</v>
      </c>
      <c r="D643" s="16"/>
      <c r="E643" s="16"/>
      <c r="F643" s="16"/>
      <c r="G643" s="16"/>
      <c r="H643" s="18"/>
      <c r="I643" s="18"/>
      <c r="J643" s="18"/>
      <c r="K643" s="18"/>
      <c r="L643" s="18"/>
      <c r="M643" s="18"/>
      <c r="N643" t="str">
        <f t="shared" si="11"/>
        <v/>
      </c>
      <c r="O643" t="str" cm="1">
        <f ca="1" t="array" ref="O643">_xlfn.TEXTJOIN(CHAR(10),TRUE,OFFSET(C643,0,0,MATCH(TRUE,(N644:N$1000&lt;&gt;""),0),1))</f>
        <v>红外距离 最远可达10m
日夜切换模式 IR Cut Filter
调节角度 水平: -30°~+30°, 垂直: 0°~75°, 旋转: 0°~ 360°
主码流帧率分辨率 50Hz:25fps（1920x1080, 1280 x 960, 1280x720）
60Hz:30fps（1920x1080, 1280 x 960, 1280x720）
同时预览路数 最多8路
接口协议（API） SDK,ONVIF (PROFILE S/G/T), ISAPI
内置MIC
启动和工作温湿度 -30°C至75°C（-22°F至167°F），湿度小于等于95%（非冷凝）</v>
      </c>
    </row>
    <row r="644" ht="18" outlineLevel="1" spans="1:15">
      <c r="A644" s="16"/>
      <c r="B644" s="16"/>
      <c r="C644" s="17" t="s">
        <v>740</v>
      </c>
      <c r="D644" s="16"/>
      <c r="E644" s="16"/>
      <c r="F644" s="16"/>
      <c r="G644" s="16"/>
      <c r="H644" s="18"/>
      <c r="I644" s="18"/>
      <c r="J644" s="18"/>
      <c r="K644" s="18"/>
      <c r="L644" s="18"/>
      <c r="M644" s="18"/>
      <c r="N644" t="str">
        <f t="shared" si="11"/>
        <v/>
      </c>
      <c r="O644" t="str" cm="1">
        <f ca="1" t="array" ref="O644">_xlfn.TEXTJOIN(CHAR(10),TRUE,OFFSET(C644,0,0,MATCH(TRUE,(N645:N$1000&lt;&gt;""),0),1))</f>
        <v>日夜切换模式 IR Cut Filter
调节角度 水平: -30°~+30°, 垂直: 0°~75°, 旋转: 0°~ 360°
主码流帧率分辨率 50Hz:25fps（1920x1080, 1280 x 960, 1280x720）
60Hz:30fps（1920x1080, 1280 x 960, 1280x720）
同时预览路数 最多8路
接口协议（API） SDK,ONVIF (PROFILE S/G/T), ISAPI
内置MIC
启动和工作温湿度 -30°C至75°C（-22°F至167°F），湿度小于等于95%（非冷凝）</v>
      </c>
    </row>
    <row r="645" ht="36" outlineLevel="1" spans="1:15">
      <c r="A645" s="16"/>
      <c r="B645" s="16"/>
      <c r="C645" s="17" t="s">
        <v>741</v>
      </c>
      <c r="D645" s="16"/>
      <c r="E645" s="16"/>
      <c r="F645" s="16"/>
      <c r="G645" s="16"/>
      <c r="H645" s="18"/>
      <c r="I645" s="18"/>
      <c r="J645" s="18"/>
      <c r="K645" s="18"/>
      <c r="L645" s="18"/>
      <c r="M645" s="18"/>
      <c r="N645" t="str">
        <f t="shared" si="11"/>
        <v/>
      </c>
      <c r="O645" t="str" cm="1">
        <f ca="1" t="array" ref="O645">_xlfn.TEXTJOIN(CHAR(10),TRUE,OFFSET(C645,0,0,MATCH(TRUE,(N646:N$1000&lt;&gt;""),0),1))</f>
        <v>调节角度 水平: -30°~+30°, 垂直: 0°~75°, 旋转: 0°~ 360°
主码流帧率分辨率 50Hz:25fps（1920x1080, 1280 x 960, 1280x720）
60Hz:30fps（1920x1080, 1280 x 960, 1280x720）
同时预览路数 最多8路
接口协议（API） SDK,ONVIF (PROFILE S/G/T), ISAPI
内置MIC
启动和工作温湿度 -30°C至75°C（-22°F至167°F），湿度小于等于95%（非冷凝）</v>
      </c>
    </row>
    <row r="646" ht="36" outlineLevel="1" spans="1:15">
      <c r="A646" s="16"/>
      <c r="B646" s="16"/>
      <c r="C646" s="17" t="s">
        <v>742</v>
      </c>
      <c r="D646" s="16"/>
      <c r="E646" s="16"/>
      <c r="F646" s="16"/>
      <c r="G646" s="16"/>
      <c r="H646" s="18"/>
      <c r="I646" s="18"/>
      <c r="J646" s="18"/>
      <c r="K646" s="18"/>
      <c r="L646" s="18"/>
      <c r="M646" s="18"/>
      <c r="N646" t="str">
        <f t="shared" si="11"/>
        <v/>
      </c>
      <c r="O646" t="str" cm="1">
        <f ca="1" t="array" ref="O646">_xlfn.TEXTJOIN(CHAR(10),TRUE,OFFSET(C646,0,0,MATCH(TRUE,(N647:N$1000&lt;&gt;""),0),1))</f>
        <v>主码流帧率分辨率 50Hz:25fps（1920x1080, 1280 x 960, 1280x720）
60Hz:30fps（1920x1080, 1280 x 960, 1280x720）
同时预览路数 最多8路
接口协议（API） SDK,ONVIF (PROFILE S/G/T), ISAPI
内置MIC
启动和工作温湿度 -30°C至75°C（-22°F至167°F），湿度小于等于95%（非冷凝）</v>
      </c>
    </row>
    <row r="647" ht="18" outlineLevel="1" spans="1:15">
      <c r="A647" s="16"/>
      <c r="B647" s="16"/>
      <c r="C647" s="17" t="s">
        <v>743</v>
      </c>
      <c r="D647" s="16"/>
      <c r="E647" s="16"/>
      <c r="F647" s="16"/>
      <c r="G647" s="16"/>
      <c r="H647" s="18"/>
      <c r="I647" s="18"/>
      <c r="J647" s="18"/>
      <c r="K647" s="18"/>
      <c r="L647" s="18"/>
      <c r="M647" s="18"/>
      <c r="N647" t="str">
        <f t="shared" si="11"/>
        <v/>
      </c>
      <c r="O647" t="str" cm="1">
        <f ca="1" t="array" ref="O647">_xlfn.TEXTJOIN(CHAR(10),TRUE,OFFSET(C647,0,0,MATCH(TRUE,(N648:N$1000&lt;&gt;""),0),1))</f>
        <v>60Hz:30fps（1920x1080, 1280 x 960, 1280x720）
同时预览路数 最多8路
接口协议（API） SDK,ONVIF (PROFILE S/G/T), ISAPI
内置MIC
启动和工作温湿度 -30°C至75°C（-22°F至167°F），湿度小于等于95%（非冷凝）</v>
      </c>
    </row>
    <row r="648" ht="18" outlineLevel="1" spans="1:15">
      <c r="A648" s="16"/>
      <c r="B648" s="16"/>
      <c r="C648" s="17" t="s">
        <v>744</v>
      </c>
      <c r="D648" s="16"/>
      <c r="E648" s="16"/>
      <c r="F648" s="16"/>
      <c r="G648" s="16"/>
      <c r="H648" s="18"/>
      <c r="I648" s="18"/>
      <c r="J648" s="18"/>
      <c r="K648" s="18"/>
      <c r="L648" s="18"/>
      <c r="M648" s="18"/>
      <c r="N648" t="str">
        <f t="shared" si="11"/>
        <v/>
      </c>
      <c r="O648" t="str" cm="1">
        <f ca="1" t="array" ref="O648">_xlfn.TEXTJOIN(CHAR(10),TRUE,OFFSET(C648,0,0,MATCH(TRUE,(N649:N$1000&lt;&gt;""),0),1))</f>
        <v>同时预览路数 最多8路
接口协议（API） SDK,ONVIF (PROFILE S/G/T), ISAPI
内置MIC
启动和工作温湿度 -30°C至75°C（-22°F至167°F），湿度小于等于95%（非冷凝）</v>
      </c>
    </row>
    <row r="649" ht="36" outlineLevel="1" spans="1:15">
      <c r="A649" s="16"/>
      <c r="B649" s="16"/>
      <c r="C649" s="17" t="s">
        <v>745</v>
      </c>
      <c r="D649" s="16"/>
      <c r="E649" s="16"/>
      <c r="F649" s="16"/>
      <c r="G649" s="16"/>
      <c r="H649" s="18"/>
      <c r="I649" s="18"/>
      <c r="J649" s="18"/>
      <c r="K649" s="18"/>
      <c r="L649" s="18"/>
      <c r="M649" s="18"/>
      <c r="N649" t="str">
        <f t="shared" si="11"/>
        <v/>
      </c>
      <c r="O649" t="str" cm="1">
        <f ca="1" t="array" ref="O649">_xlfn.TEXTJOIN(CHAR(10),TRUE,OFFSET(C649,0,0,MATCH(TRUE,(N650:N$1000&lt;&gt;""),0),1))</f>
        <v>接口协议（API） SDK,ONVIF (PROFILE S/G/T), ISAPI
内置MIC
启动和工作温湿度 -30°C至75°C（-22°F至167°F），湿度小于等于95%（非冷凝）</v>
      </c>
    </row>
    <row r="650" ht="18" outlineLevel="1" spans="1:15">
      <c r="A650" s="16"/>
      <c r="B650" s="16"/>
      <c r="C650" s="17" t="s">
        <v>746</v>
      </c>
      <c r="D650" s="16"/>
      <c r="E650" s="16"/>
      <c r="F650" s="16"/>
      <c r="G650" s="16"/>
      <c r="H650" s="18"/>
      <c r="I650" s="18"/>
      <c r="J650" s="18"/>
      <c r="K650" s="18"/>
      <c r="L650" s="18"/>
      <c r="M650" s="18"/>
      <c r="N650" t="str">
        <f t="shared" si="11"/>
        <v/>
      </c>
      <c r="O650" t="str" cm="1">
        <f ca="1" t="array" ref="O650">_xlfn.TEXTJOIN(CHAR(10),TRUE,OFFSET(C650,0,0,MATCH(TRUE,(N651:N$1000&lt;&gt;""),0),1))</f>
        <v>内置MIC
启动和工作温湿度 -30°C至75°C（-22°F至167°F），湿度小于等于95%（非冷凝）</v>
      </c>
    </row>
    <row r="651" ht="36" outlineLevel="1" spans="1:15">
      <c r="A651" s="16"/>
      <c r="B651" s="16"/>
      <c r="C651" s="17" t="s">
        <v>747</v>
      </c>
      <c r="D651" s="16"/>
      <c r="E651" s="16"/>
      <c r="F651" s="16"/>
      <c r="G651" s="16"/>
      <c r="H651" s="18"/>
      <c r="I651" s="18"/>
      <c r="J651" s="18"/>
      <c r="K651" s="18"/>
      <c r="L651" s="18"/>
      <c r="M651" s="18"/>
      <c r="N651" t="str">
        <f t="shared" si="11"/>
        <v/>
      </c>
      <c r="O651" t="str" cm="1">
        <f ca="1" t="array" ref="O651">_xlfn.TEXTJOIN(CHAR(10),TRUE,OFFSET(C651,0,0,MATCH(TRUE,(N652:N$1000&lt;&gt;""),0),1))</f>
        <v>启动和工作温湿度 -30°C至75°C（-22°F至167°F），湿度小于等于95%（非冷凝）</v>
      </c>
    </row>
    <row r="652" ht="18" outlineLevel="1" spans="1:15">
      <c r="A652" s="16">
        <v>5</v>
      </c>
      <c r="B652" s="16" t="s">
        <v>748</v>
      </c>
      <c r="C652" s="17" t="s">
        <v>749</v>
      </c>
      <c r="D652" s="16">
        <v>0.073</v>
      </c>
      <c r="E652" s="16" t="s">
        <v>27</v>
      </c>
      <c r="F652" s="16">
        <v>135</v>
      </c>
      <c r="G652" s="16">
        <v>9.86</v>
      </c>
      <c r="H652" s="18"/>
      <c r="I652" s="18"/>
      <c r="J652" s="18"/>
      <c r="K652" s="18"/>
      <c r="L652" s="18"/>
      <c r="M652" s="18"/>
      <c r="N652" t="str">
        <f t="shared" si="11"/>
        <v>室外监控设备</v>
      </c>
      <c r="O652" t="str" cm="1">
        <f ca="1" t="array" ref="O652">_xlfn.TEXTJOIN(CHAR(10),TRUE,OFFSET(C652,0,0,MATCH(TRUE,(N653:N$1000&lt;&gt;""),0),1))</f>
        <v>传感器类型：1/2.8" Progressive Scan CMOS
最低照度：彩色：0.002 Lux @（F1.0，AGC ON），0 Lux with Light
宽动态：120 dB
焦距&amp;视场角：4 mm：水平视场角：87.2°，垂直视场角：46.2°，对角视场角：104.8°
补光灯类型：红外补光
补光距离：最远可达30 m
防补光过曝：支持防补光过曝
EMMC容量不低于8GB
最大图像尺寸：1920 × 1080
报警：1路报警输入，1路报警输出
启动及工作温湿度：-30 °C~60 °C，湿度0%~95%（无凝结）
存储温湿度：-30 °C~60 °C，湿度小于95%（无凝结）
除雾：支持镜头玻璃加热
抗风能力：12级抗风
防护：IP68</v>
      </c>
    </row>
    <row r="653" ht="36" outlineLevel="1" spans="1:15">
      <c r="A653" s="16"/>
      <c r="B653" s="16"/>
      <c r="C653" s="17" t="s">
        <v>750</v>
      </c>
      <c r="D653" s="16"/>
      <c r="E653" s="16"/>
      <c r="F653" s="16"/>
      <c r="G653" s="16"/>
      <c r="H653" s="18"/>
      <c r="I653" s="18"/>
      <c r="J653" s="18"/>
      <c r="K653" s="18"/>
      <c r="L653" s="18"/>
      <c r="M653" s="18"/>
      <c r="N653" t="str">
        <f t="shared" si="11"/>
        <v/>
      </c>
      <c r="O653" t="str" cm="1">
        <f ca="1" t="array" ref="O653">_xlfn.TEXTJOIN(CHAR(10),TRUE,OFFSET(C653,0,0,MATCH(TRUE,(N654:N$1000&lt;&gt;""),0),1))</f>
        <v>最低照度：彩色：0.002 Lux @（F1.0，AGC ON），0 Lux with Light
宽动态：120 dB
焦距&amp;视场角：4 mm：水平视场角：87.2°，垂直视场角：46.2°，对角视场角：104.8°
补光灯类型：红外补光
补光距离：最远可达30 m
防补光过曝：支持防补光过曝
EMMC容量不低于8GB
最大图像尺寸：1920 × 1080
报警：1路报警输入，1路报警输出
启动及工作温湿度：-30 °C~60 °C，湿度0%~95%（无凝结）
存储温湿度：-30 °C~60 °C，湿度小于95%（无凝结）
除雾：支持镜头玻璃加热
抗风能力：12级抗风
防护：IP68</v>
      </c>
    </row>
    <row r="654" ht="18" outlineLevel="1" spans="1:15">
      <c r="A654" s="16"/>
      <c r="B654" s="16"/>
      <c r="C654" s="17" t="s">
        <v>751</v>
      </c>
      <c r="D654" s="16"/>
      <c r="E654" s="16"/>
      <c r="F654" s="16"/>
      <c r="G654" s="16"/>
      <c r="H654" s="18"/>
      <c r="I654" s="18"/>
      <c r="J654" s="18"/>
      <c r="K654" s="18"/>
      <c r="L654" s="18"/>
      <c r="M654" s="18"/>
      <c r="N654" t="str">
        <f t="shared" si="11"/>
        <v/>
      </c>
      <c r="O654" t="str" cm="1">
        <f ca="1" t="array" ref="O654">_xlfn.TEXTJOIN(CHAR(10),TRUE,OFFSET(C654,0,0,MATCH(TRUE,(N655:N$1000&lt;&gt;""),0),1))</f>
        <v>宽动态：120 dB
焦距&amp;视场角：4 mm：水平视场角：87.2°，垂直视场角：46.2°，对角视场角：104.8°
补光灯类型：红外补光
补光距离：最远可达30 m
防补光过曝：支持防补光过曝
EMMC容量不低于8GB
最大图像尺寸：1920 × 1080
报警：1路报警输入，1路报警输出
启动及工作温湿度：-30 °C~60 °C，湿度0%~95%（无凝结）
存储温湿度：-30 °C~60 °C，湿度小于95%（无凝结）
除雾：支持镜头玻璃加热
抗风能力：12级抗风
防护：IP68</v>
      </c>
    </row>
    <row r="655" ht="36" outlineLevel="1" spans="1:15">
      <c r="A655" s="16"/>
      <c r="B655" s="16"/>
      <c r="C655" s="17" t="s">
        <v>752</v>
      </c>
      <c r="D655" s="16"/>
      <c r="E655" s="16"/>
      <c r="F655" s="16"/>
      <c r="G655" s="16"/>
      <c r="H655" s="18"/>
      <c r="I655" s="18"/>
      <c r="J655" s="18"/>
      <c r="K655" s="18"/>
      <c r="L655" s="18"/>
      <c r="M655" s="18"/>
      <c r="N655" t="str">
        <f t="shared" si="11"/>
        <v/>
      </c>
      <c r="O655" t="str" cm="1">
        <f ca="1" t="array" ref="O655">_xlfn.TEXTJOIN(CHAR(10),TRUE,OFFSET(C655,0,0,MATCH(TRUE,(N656:N$1000&lt;&gt;""),0),1))</f>
        <v>焦距&amp;视场角：4 mm：水平视场角：87.2°，垂直视场角：46.2°，对角视场角：104.8°
补光灯类型：红外补光
补光距离：最远可达30 m
防补光过曝：支持防补光过曝
EMMC容量不低于8GB
最大图像尺寸：1920 × 1080
报警：1路报警输入，1路报警输出
启动及工作温湿度：-30 °C~60 °C，湿度0%~95%（无凝结）
存储温湿度：-30 °C~60 °C，湿度小于95%（无凝结）
除雾：支持镜头玻璃加热
抗风能力：12级抗风
防护：IP68</v>
      </c>
    </row>
    <row r="656" ht="18" outlineLevel="1" spans="1:15">
      <c r="A656" s="16"/>
      <c r="B656" s="16"/>
      <c r="C656" s="17" t="s">
        <v>753</v>
      </c>
      <c r="D656" s="16"/>
      <c r="E656" s="16"/>
      <c r="F656" s="16"/>
      <c r="G656" s="16"/>
      <c r="H656" s="18"/>
      <c r="I656" s="18"/>
      <c r="J656" s="18"/>
      <c r="K656" s="18"/>
      <c r="L656" s="18"/>
      <c r="M656" s="18"/>
      <c r="N656" t="str">
        <f t="shared" si="11"/>
        <v/>
      </c>
      <c r="O656" t="str" cm="1">
        <f ca="1" t="array" ref="O656">_xlfn.TEXTJOIN(CHAR(10),TRUE,OFFSET(C656,0,0,MATCH(TRUE,(N657:N$1000&lt;&gt;""),0),1))</f>
        <v>补光灯类型：红外补光
补光距离：最远可达30 m
防补光过曝：支持防补光过曝
EMMC容量不低于8GB
最大图像尺寸：1920 × 1080
报警：1路报警输入，1路报警输出
启动及工作温湿度：-30 °C~60 °C，湿度0%~95%（无凝结）
存储温湿度：-30 °C~60 °C，湿度小于95%（无凝结）
除雾：支持镜头玻璃加热
抗风能力：12级抗风
防护：IP68</v>
      </c>
    </row>
    <row r="657" ht="18" outlineLevel="1" spans="1:15">
      <c r="A657" s="16"/>
      <c r="B657" s="16"/>
      <c r="C657" s="17" t="s">
        <v>754</v>
      </c>
      <c r="D657" s="16"/>
      <c r="E657" s="16"/>
      <c r="F657" s="16"/>
      <c r="G657" s="16"/>
      <c r="H657" s="18"/>
      <c r="I657" s="18"/>
      <c r="J657" s="18"/>
      <c r="K657" s="18"/>
      <c r="L657" s="18"/>
      <c r="M657" s="18"/>
      <c r="N657" t="str">
        <f t="shared" si="11"/>
        <v/>
      </c>
      <c r="O657" t="str" cm="1">
        <f ca="1" t="array" ref="O657">_xlfn.TEXTJOIN(CHAR(10),TRUE,OFFSET(C657,0,0,MATCH(TRUE,(N658:N$1000&lt;&gt;""),0),1))</f>
        <v>补光距离：最远可达30 m
防补光过曝：支持防补光过曝
EMMC容量不低于8GB
最大图像尺寸：1920 × 1080
报警：1路报警输入，1路报警输出
启动及工作温湿度：-30 °C~60 °C，湿度0%~95%（无凝结）
存储温湿度：-30 °C~60 °C，湿度小于95%（无凝结）
除雾：支持镜头玻璃加热
抗风能力：12级抗风
防护：IP68</v>
      </c>
    </row>
    <row r="658" ht="18" outlineLevel="1" spans="1:15">
      <c r="A658" s="16"/>
      <c r="B658" s="16"/>
      <c r="C658" s="17" t="s">
        <v>755</v>
      </c>
      <c r="D658" s="16"/>
      <c r="E658" s="16"/>
      <c r="F658" s="16"/>
      <c r="G658" s="16"/>
      <c r="H658" s="18"/>
      <c r="I658" s="18"/>
      <c r="J658" s="18"/>
      <c r="K658" s="18"/>
      <c r="L658" s="18"/>
      <c r="M658" s="18"/>
      <c r="N658" t="str">
        <f t="shared" si="11"/>
        <v/>
      </c>
      <c r="O658" t="str" cm="1">
        <f ca="1" t="array" ref="O658">_xlfn.TEXTJOIN(CHAR(10),TRUE,OFFSET(C658,0,0,MATCH(TRUE,(N659:N$1000&lt;&gt;""),0),1))</f>
        <v>防补光过曝：支持防补光过曝
EMMC容量不低于8GB
最大图像尺寸：1920 × 1080
报警：1路报警输入，1路报警输出
启动及工作温湿度：-30 °C~60 °C，湿度0%~95%（无凝结）
存储温湿度：-30 °C~60 °C，湿度小于95%（无凝结）
除雾：支持镜头玻璃加热
抗风能力：12级抗风
防护：IP68</v>
      </c>
    </row>
    <row r="659" ht="18" outlineLevel="1" spans="1:15">
      <c r="A659" s="16"/>
      <c r="B659" s="16"/>
      <c r="C659" s="17" t="s">
        <v>756</v>
      </c>
      <c r="D659" s="16"/>
      <c r="E659" s="16"/>
      <c r="F659" s="16"/>
      <c r="G659" s="16"/>
      <c r="H659" s="18"/>
      <c r="I659" s="18"/>
      <c r="J659" s="18"/>
      <c r="K659" s="18"/>
      <c r="L659" s="18"/>
      <c r="M659" s="18"/>
      <c r="N659" t="str">
        <f t="shared" si="11"/>
        <v/>
      </c>
      <c r="O659" t="str" cm="1">
        <f ca="1" t="array" ref="O659">_xlfn.TEXTJOIN(CHAR(10),TRUE,OFFSET(C659,0,0,MATCH(TRUE,(N660:N$1000&lt;&gt;""),0),1))</f>
        <v>EMMC容量不低于8GB
最大图像尺寸：1920 × 1080
报警：1路报警输入，1路报警输出
启动及工作温湿度：-30 °C~60 °C，湿度0%~95%（无凝结）
存储温湿度：-30 °C~60 °C，湿度小于95%（无凝结）
除雾：支持镜头玻璃加热
抗风能力：12级抗风
防护：IP68</v>
      </c>
    </row>
    <row r="660" ht="18" outlineLevel="1" spans="1:15">
      <c r="A660" s="16"/>
      <c r="B660" s="16"/>
      <c r="C660" s="17" t="s">
        <v>757</v>
      </c>
      <c r="D660" s="16"/>
      <c r="E660" s="16"/>
      <c r="F660" s="16"/>
      <c r="G660" s="16"/>
      <c r="H660" s="18"/>
      <c r="I660" s="18"/>
      <c r="J660" s="18"/>
      <c r="K660" s="18"/>
      <c r="L660" s="18"/>
      <c r="M660" s="18"/>
      <c r="N660" t="str">
        <f t="shared" si="11"/>
        <v/>
      </c>
      <c r="O660" t="str" cm="1">
        <f ca="1" t="array" ref="O660">_xlfn.TEXTJOIN(CHAR(10),TRUE,OFFSET(C660,0,0,MATCH(TRUE,(N661:N$1000&lt;&gt;""),0),1))</f>
        <v>最大图像尺寸：1920 × 1080
报警：1路报警输入，1路报警输出
启动及工作温湿度：-30 °C~60 °C，湿度0%~95%（无凝结）
存储温湿度：-30 °C~60 °C，湿度小于95%（无凝结）
除雾：支持镜头玻璃加热
抗风能力：12级抗风
防护：IP68</v>
      </c>
    </row>
    <row r="661" ht="18" outlineLevel="1" spans="1:15">
      <c r="A661" s="16"/>
      <c r="B661" s="16"/>
      <c r="C661" s="17" t="s">
        <v>758</v>
      </c>
      <c r="D661" s="16"/>
      <c r="E661" s="16"/>
      <c r="F661" s="16"/>
      <c r="G661" s="16"/>
      <c r="H661" s="18"/>
      <c r="I661" s="18"/>
      <c r="J661" s="18"/>
      <c r="K661" s="18"/>
      <c r="L661" s="18"/>
      <c r="M661" s="18"/>
      <c r="N661" t="str">
        <f t="shared" si="11"/>
        <v/>
      </c>
      <c r="O661" t="str" cm="1">
        <f ca="1" t="array" ref="O661">_xlfn.TEXTJOIN(CHAR(10),TRUE,OFFSET(C661,0,0,MATCH(TRUE,(N662:N$1000&lt;&gt;""),0),1))</f>
        <v>报警：1路报警输入，1路报警输出
启动及工作温湿度：-30 °C~60 °C，湿度0%~95%（无凝结）
存储温湿度：-30 °C~60 °C，湿度小于95%（无凝结）
除雾：支持镜头玻璃加热
抗风能力：12级抗风
防护：IP68</v>
      </c>
    </row>
    <row r="662" ht="36" outlineLevel="1" spans="1:15">
      <c r="A662" s="16"/>
      <c r="B662" s="16"/>
      <c r="C662" s="17" t="s">
        <v>759</v>
      </c>
      <c r="D662" s="16"/>
      <c r="E662" s="16"/>
      <c r="F662" s="16"/>
      <c r="G662" s="16"/>
      <c r="H662" s="18"/>
      <c r="I662" s="18"/>
      <c r="J662" s="18"/>
      <c r="K662" s="18"/>
      <c r="L662" s="18"/>
      <c r="M662" s="18"/>
      <c r="N662" t="str">
        <f t="shared" si="11"/>
        <v/>
      </c>
      <c r="O662" t="str" cm="1">
        <f ca="1" t="array" ref="O662">_xlfn.TEXTJOIN(CHAR(10),TRUE,OFFSET(C662,0,0,MATCH(TRUE,(N663:N$1000&lt;&gt;""),0),1))</f>
        <v>启动及工作温湿度：-30 °C~60 °C，湿度0%~95%（无凝结）
存储温湿度：-30 °C~60 °C，湿度小于95%（无凝结）
除雾：支持镜头玻璃加热
抗风能力：12级抗风
防护：IP68</v>
      </c>
    </row>
    <row r="663" ht="36" outlineLevel="1" spans="1:15">
      <c r="A663" s="16"/>
      <c r="B663" s="16"/>
      <c r="C663" s="17" t="s">
        <v>760</v>
      </c>
      <c r="D663" s="16"/>
      <c r="E663" s="16"/>
      <c r="F663" s="16"/>
      <c r="G663" s="16"/>
      <c r="H663" s="18"/>
      <c r="I663" s="18"/>
      <c r="J663" s="18"/>
      <c r="K663" s="18"/>
      <c r="L663" s="18"/>
      <c r="M663" s="18"/>
      <c r="N663" t="str">
        <f t="shared" si="11"/>
        <v/>
      </c>
      <c r="O663" t="str" cm="1">
        <f ca="1" t="array" ref="O663">_xlfn.TEXTJOIN(CHAR(10),TRUE,OFFSET(C663,0,0,MATCH(TRUE,(N664:N$1000&lt;&gt;""),0),1))</f>
        <v>存储温湿度：-30 °C~60 °C，湿度小于95%（无凝结）
除雾：支持镜头玻璃加热
抗风能力：12级抗风
防护：IP68</v>
      </c>
    </row>
    <row r="664" ht="18" outlineLevel="1" spans="1:15">
      <c r="A664" s="16"/>
      <c r="B664" s="16"/>
      <c r="C664" s="17" t="s">
        <v>761</v>
      </c>
      <c r="D664" s="16"/>
      <c r="E664" s="16"/>
      <c r="F664" s="16"/>
      <c r="G664" s="16"/>
      <c r="H664" s="18"/>
      <c r="I664" s="18"/>
      <c r="J664" s="18"/>
      <c r="K664" s="18"/>
      <c r="L664" s="18"/>
      <c r="M664" s="18"/>
      <c r="N664" t="str">
        <f t="shared" si="11"/>
        <v/>
      </c>
      <c r="O664" t="str" cm="1">
        <f ca="1" t="array" ref="O664">_xlfn.TEXTJOIN(CHAR(10),TRUE,OFFSET(C664,0,0,MATCH(TRUE,(N665:N$1000&lt;&gt;""),0),1))</f>
        <v>除雾：支持镜头玻璃加热
抗风能力：12级抗风
防护：IP68</v>
      </c>
    </row>
    <row r="665" ht="18" outlineLevel="1" spans="1:15">
      <c r="A665" s="16"/>
      <c r="B665" s="16"/>
      <c r="C665" s="17" t="s">
        <v>762</v>
      </c>
      <c r="D665" s="16"/>
      <c r="E665" s="16"/>
      <c r="F665" s="16"/>
      <c r="G665" s="16"/>
      <c r="H665" s="18"/>
      <c r="I665" s="18"/>
      <c r="J665" s="18"/>
      <c r="K665" s="18"/>
      <c r="L665" s="18"/>
      <c r="M665" s="18"/>
      <c r="N665" t="str">
        <f t="shared" si="11"/>
        <v/>
      </c>
      <c r="O665" t="str" cm="1">
        <f ca="1" t="array" ref="O665">_xlfn.TEXTJOIN(CHAR(10),TRUE,OFFSET(C665,0,0,MATCH(TRUE,(N666:N$1000&lt;&gt;""),0),1))</f>
        <v>抗风能力：12级抗风
防护：IP68</v>
      </c>
    </row>
    <row r="666" ht="18" outlineLevel="1" spans="1:15">
      <c r="A666" s="16"/>
      <c r="B666" s="16"/>
      <c r="C666" s="17" t="s">
        <v>763</v>
      </c>
      <c r="D666" s="16"/>
      <c r="E666" s="16"/>
      <c r="F666" s="16"/>
      <c r="G666" s="16"/>
      <c r="H666" s="18"/>
      <c r="I666" s="18"/>
      <c r="J666" s="18"/>
      <c r="K666" s="18"/>
      <c r="L666" s="18"/>
      <c r="M666" s="18"/>
      <c r="N666" t="str">
        <f t="shared" si="11"/>
        <v/>
      </c>
      <c r="O666" t="str" cm="1">
        <f ca="1" t="array" ref="O666">_xlfn.TEXTJOIN(CHAR(10),TRUE,OFFSET(C666,0,0,MATCH(TRUE,(N667:N$1000&lt;&gt;""),0),1))</f>
        <v>防护：IP68</v>
      </c>
    </row>
    <row r="667" ht="18" outlineLevel="1" spans="1:15">
      <c r="A667" s="16">
        <v>6</v>
      </c>
      <c r="B667" s="16" t="s">
        <v>764</v>
      </c>
      <c r="C667" s="17" t="s">
        <v>765</v>
      </c>
      <c r="D667" s="16">
        <v>0.2</v>
      </c>
      <c r="E667" s="16" t="s">
        <v>27</v>
      </c>
      <c r="F667" s="16">
        <v>135</v>
      </c>
      <c r="G667" s="16">
        <v>27</v>
      </c>
      <c r="H667" s="18"/>
      <c r="I667" s="18"/>
      <c r="J667" s="18"/>
      <c r="K667" s="18"/>
      <c r="L667" s="18"/>
      <c r="M667" s="18"/>
      <c r="N667" t="str">
        <f t="shared" si="11"/>
        <v>船载视频安装调试</v>
      </c>
      <c r="O667" t="str" cm="1">
        <f ca="1" t="array" ref="O667">_xlfn.TEXTJOIN(CHAR(10),TRUE,OFFSET(C667,0,0,MATCH(TRUE,(N668:N$1000&lt;&gt;""),0),1))</f>
        <v>视频相关设备安装调试</v>
      </c>
    </row>
    <row r="668" ht="18" outlineLevel="1" spans="1:15">
      <c r="A668" s="16">
        <v>7</v>
      </c>
      <c r="B668" s="16" t="s">
        <v>766</v>
      </c>
      <c r="C668" s="17" t="s">
        <v>767</v>
      </c>
      <c r="D668" s="16">
        <v>0.072</v>
      </c>
      <c r="E668" s="16" t="s">
        <v>284</v>
      </c>
      <c r="F668" s="16">
        <v>135</v>
      </c>
      <c r="G668" s="16">
        <v>9.72</v>
      </c>
      <c r="H668" s="18"/>
      <c r="I668" s="18"/>
      <c r="J668" s="18"/>
      <c r="K668" s="18"/>
      <c r="L668" s="18"/>
      <c r="M668" s="18"/>
      <c r="N668" t="str">
        <f t="shared" si="11"/>
        <v>视频无线传输流量费</v>
      </c>
      <c r="O668" t="str" cm="1">
        <f ca="1" t="array" ref="O668">_xlfn.TEXTJOIN(CHAR(10),TRUE,OFFSET(C668,0,0,MATCH(TRUE,(N669:N$1000&lt;&gt;""),0),1))</f>
        <v>租用运营商无线流量50G/月，5年资费</v>
      </c>
    </row>
    <row r="669" ht="71" outlineLevel="1" spans="1:15">
      <c r="A669" s="16">
        <v>8</v>
      </c>
      <c r="B669" s="16" t="s">
        <v>768</v>
      </c>
      <c r="C669" s="17" t="s">
        <v>769</v>
      </c>
      <c r="D669" s="16">
        <v>23.7</v>
      </c>
      <c r="E669" s="16" t="s">
        <v>27</v>
      </c>
      <c r="F669" s="16">
        <v>1</v>
      </c>
      <c r="G669" s="16">
        <v>23.7</v>
      </c>
      <c r="H669" s="18"/>
      <c r="I669" s="18"/>
      <c r="J669" s="18"/>
      <c r="K669" s="18"/>
      <c r="L669" s="18"/>
      <c r="M669" s="18"/>
      <c r="N669" t="str">
        <f t="shared" si="11"/>
        <v>船载视频管理平台成品软件购置</v>
      </c>
      <c r="O669" t="str" cm="1">
        <f ca="1" t="array" ref="O669">_xlfn.TEXTJOIN(CHAR(10),TRUE,OFFSET(C669,0,0,MATCH(TRUE,(N670:N$1000&lt;&gt;""),0),1))</f>
        <v>终身使用权。包括船舶智能监控、手机APP应用、船舶基础应用、船舶视频监控、船舶管理数量、船舶定位监控、围栏管控(平台端)、船舶终端运维等功能。</v>
      </c>
    </row>
    <row r="670" ht="18" spans="1:15">
      <c r="A670" s="8">
        <v>4</v>
      </c>
      <c r="B670" s="8" t="s">
        <v>770</v>
      </c>
      <c r="C670" s="9"/>
      <c r="D670" s="10"/>
      <c r="E670" s="10"/>
      <c r="F670" s="7"/>
      <c r="G670" s="21">
        <v>4333.4</v>
      </c>
      <c r="H670" s="22"/>
      <c r="I670" s="22"/>
      <c r="J670" s="22"/>
      <c r="K670" s="22"/>
      <c r="L670" s="22"/>
      <c r="M670" s="22"/>
      <c r="N670" t="str">
        <f t="shared" si="11"/>
        <v>电子航道“一张图”服务</v>
      </c>
      <c r="O670" t="str" cm="1">
        <f ca="1" t="array" ref="O670">_xlfn.TEXTJOIN(CHAR(10),TRUE,OFFSET(C670,0,0,MATCH(TRUE,(N671:N$1000&lt;&gt;""),0),1))</f>
        <v/>
      </c>
    </row>
    <row r="671" ht="18" outlineLevel="1" spans="1:15">
      <c r="A671" s="16">
        <v>4.1</v>
      </c>
      <c r="B671" s="16" t="s">
        <v>771</v>
      </c>
      <c r="C671" s="17"/>
      <c r="D671" s="16">
        <v>2</v>
      </c>
      <c r="E671" s="16" t="s">
        <v>772</v>
      </c>
      <c r="F671" s="16">
        <v>1349</v>
      </c>
      <c r="G671" s="40">
        <v>2698</v>
      </c>
      <c r="H671" s="18"/>
      <c r="I671" s="18"/>
      <c r="J671" s="18"/>
      <c r="K671" s="18"/>
      <c r="L671" s="18"/>
      <c r="M671" s="18"/>
      <c r="N671" t="str">
        <f t="shared" si="11"/>
        <v>航道测绘</v>
      </c>
      <c r="O671" t="str" cm="1">
        <f ca="1" t="array" ref="O671">_xlfn.TEXTJOIN(CHAR(10),TRUE,OFFSET(C671,0,0,MATCH(TRUE,(N672:N$1000&lt;&gt;""),0),1))</f>
        <v/>
      </c>
    </row>
    <row r="672" ht="18" outlineLevel="1" spans="1:15">
      <c r="A672" s="16">
        <v>4.2</v>
      </c>
      <c r="B672" s="16" t="s">
        <v>773</v>
      </c>
      <c r="C672" s="17"/>
      <c r="D672" s="16">
        <v>2</v>
      </c>
      <c r="E672" s="16" t="s">
        <v>772</v>
      </c>
      <c r="F672" s="16">
        <v>269.8</v>
      </c>
      <c r="G672" s="16">
        <v>539.6</v>
      </c>
      <c r="H672" s="18"/>
      <c r="I672" s="18"/>
      <c r="J672" s="18"/>
      <c r="K672" s="18"/>
      <c r="L672" s="18"/>
      <c r="M672" s="18"/>
      <c r="N672" t="str">
        <f t="shared" si="11"/>
        <v>重点航段航道图补充测绘</v>
      </c>
      <c r="O672" t="str" cm="1">
        <f ca="1" t="array" ref="O672">_xlfn.TEXTJOIN(CHAR(10),TRUE,OFFSET(C672,0,0,MATCH(TRUE,(N673:N$1000&lt;&gt;""),0),1))</f>
        <v/>
      </c>
    </row>
    <row r="673" ht="18" outlineLevel="1" spans="1:15">
      <c r="A673" s="16">
        <v>4.3</v>
      </c>
      <c r="B673" s="16" t="s">
        <v>774</v>
      </c>
      <c r="C673" s="17"/>
      <c r="D673" s="16">
        <v>0.5</v>
      </c>
      <c r="E673" s="16" t="s">
        <v>772</v>
      </c>
      <c r="F673" s="16">
        <v>1618.8</v>
      </c>
      <c r="G673" s="16">
        <v>809.4</v>
      </c>
      <c r="H673" s="18"/>
      <c r="I673" s="18"/>
      <c r="J673" s="18"/>
      <c r="K673" s="18"/>
      <c r="L673" s="18"/>
      <c r="M673" s="18"/>
      <c r="N673" t="str">
        <f t="shared" ref="N673:N736" si="12">IF(B673&lt;&gt;"",B673,"")</f>
        <v>航道图生产发布</v>
      </c>
      <c r="O673" t="str" cm="1">
        <f ca="1" t="array" ref="O673">_xlfn.TEXTJOIN(CHAR(10),TRUE,OFFSET(C673,0,0,MATCH(TRUE,(N674:N$1000&lt;&gt;""),0),1))</f>
        <v/>
      </c>
    </row>
    <row r="674" ht="18" outlineLevel="1" spans="1:15">
      <c r="A674" s="14">
        <v>4.4</v>
      </c>
      <c r="B674" s="14" t="s">
        <v>775</v>
      </c>
      <c r="C674" s="15"/>
      <c r="D674" s="14">
        <v>1.2</v>
      </c>
      <c r="E674" s="14" t="s">
        <v>27</v>
      </c>
      <c r="F674" s="14">
        <v>72</v>
      </c>
      <c r="G674" s="14">
        <v>86.4</v>
      </c>
      <c r="H674" s="24"/>
      <c r="I674" s="24"/>
      <c r="J674" s="24"/>
      <c r="K674" s="24"/>
      <c r="L674" s="24"/>
      <c r="M674" s="24" t="s">
        <v>776</v>
      </c>
      <c r="N674" t="str">
        <f t="shared" si="12"/>
        <v>航道数字化测绘成图软件升级</v>
      </c>
      <c r="O674" t="str" cm="1">
        <f ca="1" t="array" ref="O674">_xlfn.TEXTJOIN(CHAR(10),TRUE,OFFSET(C674,0,0,MATCH(TRUE,(N675:N$1000&lt;&gt;""),0),1))</f>
        <v/>
      </c>
    </row>
    <row r="675" ht="18" outlineLevel="1" spans="1:15">
      <c r="A675" s="14">
        <v>4.5</v>
      </c>
      <c r="B675" s="14" t="s">
        <v>777</v>
      </c>
      <c r="C675" s="15"/>
      <c r="D675" s="14">
        <v>200</v>
      </c>
      <c r="E675" s="14" t="s">
        <v>120</v>
      </c>
      <c r="F675" s="14">
        <v>1</v>
      </c>
      <c r="G675" s="14">
        <v>200</v>
      </c>
      <c r="H675" s="24"/>
      <c r="I675" s="24"/>
      <c r="J675" s="24"/>
      <c r="K675" s="24"/>
      <c r="L675" s="24"/>
      <c r="M675" s="24" t="s">
        <v>778</v>
      </c>
      <c r="N675" t="str">
        <f t="shared" si="12"/>
        <v>航道图生产软件升级</v>
      </c>
      <c r="O675" t="str" cm="1">
        <f ca="1" t="array" ref="O675">_xlfn.TEXTJOIN(CHAR(10),TRUE,OFFSET(C675,0,0,MATCH(TRUE,(N676:N$1000&lt;&gt;""),0),1))</f>
        <v/>
      </c>
    </row>
    <row r="676" ht="17.6" spans="1:15">
      <c r="A676" s="10">
        <v>5</v>
      </c>
      <c r="B676" s="10" t="s">
        <v>779</v>
      </c>
      <c r="C676" s="37"/>
      <c r="D676" s="10"/>
      <c r="E676" s="10"/>
      <c r="F676" s="10"/>
      <c r="G676" s="8">
        <v>398.48</v>
      </c>
      <c r="H676" s="22"/>
      <c r="I676" s="22"/>
      <c r="J676" s="22"/>
      <c r="K676" s="22"/>
      <c r="L676" s="22"/>
      <c r="M676" s="22" t="s">
        <v>780</v>
      </c>
      <c r="N676" t="str">
        <f t="shared" si="12"/>
        <v>水上智慧服务区</v>
      </c>
      <c r="O676" t="str" cm="1">
        <f ca="1" t="array" ref="O676">_xlfn.TEXTJOIN(CHAR(10),TRUE,OFFSET(C676,0,0,MATCH(TRUE,(N677:N$1000&lt;&gt;""),0),1))</f>
        <v/>
      </c>
    </row>
    <row r="677" ht="17.6" outlineLevel="1" spans="1:15">
      <c r="A677" s="38">
        <v>5.1</v>
      </c>
      <c r="B677" s="38" t="s">
        <v>779</v>
      </c>
      <c r="C677" s="39"/>
      <c r="D677" s="38"/>
      <c r="E677" s="38"/>
      <c r="F677" s="38"/>
      <c r="G677" s="12">
        <v>98.4</v>
      </c>
      <c r="H677" s="23"/>
      <c r="I677" s="23"/>
      <c r="J677" s="23"/>
      <c r="K677" s="23"/>
      <c r="L677" s="23"/>
      <c r="M677" s="24" t="s">
        <v>781</v>
      </c>
      <c r="N677" t="str">
        <f t="shared" si="12"/>
        <v>水上智慧服务区</v>
      </c>
      <c r="O677" t="str" cm="1">
        <f ca="1" t="array" ref="O677">_xlfn.TEXTJOIN(CHAR(10),TRUE,OFFSET(C677,0,0,MATCH(TRUE,(N678:N$1000&lt;&gt;""),0),1))</f>
        <v/>
      </c>
    </row>
    <row r="678" ht="18" outlineLevel="1" spans="1:15">
      <c r="A678" s="16" t="s">
        <v>782</v>
      </c>
      <c r="B678" s="16" t="s">
        <v>550</v>
      </c>
      <c r="C678" s="17" t="s">
        <v>657</v>
      </c>
      <c r="D678" s="16">
        <v>16</v>
      </c>
      <c r="E678" s="16" t="s">
        <v>27</v>
      </c>
      <c r="F678" s="16">
        <v>3</v>
      </c>
      <c r="G678" s="16">
        <v>48</v>
      </c>
      <c r="H678" s="18"/>
      <c r="I678" s="18"/>
      <c r="J678" s="18"/>
      <c r="K678" s="18"/>
      <c r="L678" s="18"/>
      <c r="M678" s="18"/>
      <c r="N678" t="str">
        <f t="shared" si="12"/>
        <v>无人机</v>
      </c>
      <c r="O678" t="str" cm="1">
        <f ca="1" t="array" ref="O678">_xlfn.TEXTJOIN(CHAR(10),TRUE,OFFSET(C678,0,0,MATCH(TRUE,(N679:N$1000&lt;&gt;""),0),1))</f>
        <v>动力系统：电动、电机数量≥4；
起降方式：支持无遥控器自主起降；
0.25kg＜空机重量≤4.0kg；
最大起飞重量≤7.0kg；
飞行性能：续航时间≥40min；
最大续航里程≥40km
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
含机巢</v>
      </c>
    </row>
    <row r="679" ht="18" outlineLevel="1" spans="1:15">
      <c r="A679" s="16"/>
      <c r="B679" s="16"/>
      <c r="C679" s="17" t="s">
        <v>658</v>
      </c>
      <c r="D679" s="16"/>
      <c r="E679" s="16"/>
      <c r="F679" s="16"/>
      <c r="G679" s="16"/>
      <c r="H679" s="18"/>
      <c r="I679" s="18"/>
      <c r="J679" s="18"/>
      <c r="K679" s="18"/>
      <c r="L679" s="18"/>
      <c r="M679" s="18"/>
      <c r="N679" t="str">
        <f t="shared" si="12"/>
        <v/>
      </c>
      <c r="O679" t="str" cm="1">
        <f ca="1" t="array" ref="O679">_xlfn.TEXTJOIN(CHAR(10),TRUE,OFFSET(C679,0,0,MATCH(TRUE,(N680:N$1000&lt;&gt;""),0),1))</f>
        <v>起降方式：支持无遥控器自主起降；
0.25kg＜空机重量≤4.0kg；
最大起飞重量≤7.0kg；
飞行性能：续航时间≥40min；
最大续航里程≥40km
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
含机巢</v>
      </c>
    </row>
    <row r="680" ht="18" outlineLevel="1" spans="1:15">
      <c r="A680" s="16"/>
      <c r="B680" s="16"/>
      <c r="C680" s="17" t="s">
        <v>783</v>
      </c>
      <c r="D680" s="16"/>
      <c r="E680" s="16"/>
      <c r="F680" s="16"/>
      <c r="G680" s="16"/>
      <c r="H680" s="18"/>
      <c r="I680" s="18"/>
      <c r="J680" s="18"/>
      <c r="K680" s="18"/>
      <c r="L680" s="18"/>
      <c r="M680" s="18"/>
      <c r="N680" t="str">
        <f t="shared" si="12"/>
        <v/>
      </c>
      <c r="O680" t="str" cm="1">
        <f ca="1" t="array" ref="O680">_xlfn.TEXTJOIN(CHAR(10),TRUE,OFFSET(C680,0,0,MATCH(TRUE,(N681:N$1000&lt;&gt;""),0),1))</f>
        <v>0.25kg＜空机重量≤4.0kg；
最大起飞重量≤7.0kg；
飞行性能：续航时间≥40min；
最大续航里程≥40km
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
含机巢</v>
      </c>
    </row>
    <row r="681" ht="18" outlineLevel="1" spans="1:15">
      <c r="A681" s="16"/>
      <c r="B681" s="16"/>
      <c r="C681" s="17" t="s">
        <v>784</v>
      </c>
      <c r="D681" s="16"/>
      <c r="E681" s="16"/>
      <c r="F681" s="16"/>
      <c r="G681" s="16"/>
      <c r="H681" s="18"/>
      <c r="I681" s="18"/>
      <c r="J681" s="18"/>
      <c r="K681" s="18"/>
      <c r="L681" s="18"/>
      <c r="M681" s="18"/>
      <c r="N681" t="str">
        <f t="shared" si="12"/>
        <v/>
      </c>
      <c r="O681" t="str" cm="1">
        <f ca="1" t="array" ref="O681">_xlfn.TEXTJOIN(CHAR(10),TRUE,OFFSET(C681,0,0,MATCH(TRUE,(N682:N$1000&lt;&gt;""),0),1))</f>
        <v>最大起飞重量≤7.0kg；
飞行性能：续航时间≥40min；
最大续航里程≥40km
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
含机巢</v>
      </c>
    </row>
    <row r="682" ht="18" outlineLevel="1" spans="1:15">
      <c r="A682" s="16"/>
      <c r="B682" s="16"/>
      <c r="C682" s="17" t="s">
        <v>661</v>
      </c>
      <c r="D682" s="16"/>
      <c r="E682" s="16"/>
      <c r="F682" s="16"/>
      <c r="G682" s="16"/>
      <c r="H682" s="18"/>
      <c r="I682" s="18"/>
      <c r="J682" s="18"/>
      <c r="K682" s="18"/>
      <c r="L682" s="18"/>
      <c r="M682" s="18"/>
      <c r="N682" t="str">
        <f t="shared" si="12"/>
        <v/>
      </c>
      <c r="O682" t="str" cm="1">
        <f ca="1" t="array" ref="O682">_xlfn.TEXTJOIN(CHAR(10),TRUE,OFFSET(C682,0,0,MATCH(TRUE,(N683:N$1000&lt;&gt;""),0),1))</f>
        <v>飞行性能：续航时间≥40min；
最大续航里程≥40km
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
含机巢</v>
      </c>
    </row>
    <row r="683" ht="18" outlineLevel="1" spans="1:15">
      <c r="A683" s="16"/>
      <c r="B683" s="16"/>
      <c r="C683" s="17" t="s">
        <v>662</v>
      </c>
      <c r="D683" s="16"/>
      <c r="E683" s="16"/>
      <c r="F683" s="16"/>
      <c r="G683" s="16"/>
      <c r="H683" s="18"/>
      <c r="I683" s="18"/>
      <c r="J683" s="18"/>
      <c r="K683" s="18"/>
      <c r="L683" s="18"/>
      <c r="M683" s="18"/>
      <c r="N683" t="str">
        <f t="shared" si="12"/>
        <v/>
      </c>
      <c r="O683" t="str" cm="1">
        <f ca="1" t="array" ref="O683">_xlfn.TEXTJOIN(CHAR(10),TRUE,OFFSET(C683,0,0,MATCH(TRUE,(N684:N$1000&lt;&gt;""),0),1))</f>
        <v>最大续航里程≥40km
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
含机巢</v>
      </c>
    </row>
    <row r="684" ht="18" outlineLevel="1" spans="1:15">
      <c r="A684" s="16"/>
      <c r="B684" s="16"/>
      <c r="C684" s="17" t="s">
        <v>663</v>
      </c>
      <c r="D684" s="16"/>
      <c r="E684" s="16"/>
      <c r="F684" s="16"/>
      <c r="G684" s="16"/>
      <c r="H684" s="18"/>
      <c r="I684" s="18"/>
      <c r="J684" s="18"/>
      <c r="K684" s="18"/>
      <c r="L684" s="18"/>
      <c r="M684" s="18"/>
      <c r="N684" t="str">
        <f t="shared" si="12"/>
        <v/>
      </c>
      <c r="O684" t="str" cm="1">
        <f ca="1" t="array" ref="O684">_xlfn.TEXTJOIN(CHAR(10),TRUE,OFFSET(C684,0,0,MATCH(TRUE,(N685:N$1000&lt;&gt;""),0),1))</f>
        <v>最大速度≥18m/s；
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
含机巢</v>
      </c>
    </row>
    <row r="685" ht="18" outlineLevel="1" spans="1:15">
      <c r="A685" s="16"/>
      <c r="B685" s="16"/>
      <c r="C685" s="17" t="s">
        <v>664</v>
      </c>
      <c r="D685" s="16"/>
      <c r="E685" s="16"/>
      <c r="F685" s="16"/>
      <c r="G685" s="16"/>
      <c r="H685" s="18"/>
      <c r="I685" s="18"/>
      <c r="J685" s="18"/>
      <c r="K685" s="18"/>
      <c r="L685" s="18"/>
      <c r="M685" s="18"/>
      <c r="N685" t="str">
        <f t="shared" si="12"/>
        <v/>
      </c>
      <c r="O685" t="str" cm="1">
        <f ca="1" t="array" ref="O685">_xlfn.TEXTJOIN(CHAR(10),TRUE,OFFSET(C685,0,0,MATCH(TRUE,(N686:N$1000&lt;&gt;""),0),1))</f>
        <v>最大下降速度≥3m/s；
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
含机巢</v>
      </c>
    </row>
    <row r="686" ht="18" outlineLevel="1" spans="1:15">
      <c r="A686" s="16"/>
      <c r="B686" s="16"/>
      <c r="C686" s="17" t="s">
        <v>665</v>
      </c>
      <c r="D686" s="16"/>
      <c r="E686" s="16"/>
      <c r="F686" s="16"/>
      <c r="G686" s="16"/>
      <c r="H686" s="18"/>
      <c r="I686" s="18"/>
      <c r="J686" s="18"/>
      <c r="K686" s="18"/>
      <c r="L686" s="18"/>
      <c r="M686" s="18"/>
      <c r="N686" t="str">
        <f t="shared" si="12"/>
        <v/>
      </c>
      <c r="O686" t="str" cm="1">
        <f ca="1" t="array" ref="O686">_xlfn.TEXTJOIN(CHAR(10),TRUE,OFFSET(C686,0,0,MATCH(TRUE,(N687:N$1000&lt;&gt;""),0),1))</f>
        <v>最大爬升速度≥5m/s；
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
含机巢</v>
      </c>
    </row>
    <row r="687" ht="18" outlineLevel="1" spans="1:15">
      <c r="A687" s="16"/>
      <c r="B687" s="16"/>
      <c r="C687" s="17" t="s">
        <v>666</v>
      </c>
      <c r="D687" s="16"/>
      <c r="E687" s="16"/>
      <c r="F687" s="16"/>
      <c r="G687" s="16"/>
      <c r="H687" s="18"/>
      <c r="I687" s="18"/>
      <c r="J687" s="18"/>
      <c r="K687" s="18"/>
      <c r="L687" s="18"/>
      <c r="M687" s="18"/>
      <c r="N687" t="str">
        <f t="shared" si="12"/>
        <v/>
      </c>
      <c r="O687" t="str" cm="1">
        <f ca="1" t="array" ref="O687">_xlfn.TEXTJOIN(CHAR(10),TRUE,OFFSET(C687,0,0,MATCH(TRUE,(N688:N$1000&lt;&gt;""),0),1))</f>
        <v>抗风能力：≥6级；
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
含机巢</v>
      </c>
    </row>
    <row r="688" ht="18" outlineLevel="1" spans="1:15">
      <c r="A688" s="16"/>
      <c r="B688" s="16"/>
      <c r="C688" s="17" t="s">
        <v>667</v>
      </c>
      <c r="D688" s="16"/>
      <c r="E688" s="16"/>
      <c r="F688" s="16"/>
      <c r="G688" s="16"/>
      <c r="H688" s="18"/>
      <c r="I688" s="18"/>
      <c r="J688" s="18"/>
      <c r="K688" s="18"/>
      <c r="L688" s="18"/>
      <c r="M688" s="18"/>
      <c r="N688" t="str">
        <f t="shared" si="12"/>
        <v/>
      </c>
      <c r="O688" t="str" cm="1">
        <f ca="1" t="array" ref="O688">_xlfn.TEXTJOIN(CHAR(10),TRUE,OFFSET(C688,0,0,MATCH(TRUE,(N689:N$1000&lt;&gt;""),0),1))</f>
        <v>工作温度：零下20℃至零上45℃；
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
含机巢</v>
      </c>
    </row>
    <row r="689" ht="18" outlineLevel="1" spans="1:15">
      <c r="A689" s="16"/>
      <c r="B689" s="16"/>
      <c r="C689" s="17" t="s">
        <v>668</v>
      </c>
      <c r="D689" s="16"/>
      <c r="E689" s="16"/>
      <c r="F689" s="16"/>
      <c r="G689" s="16"/>
      <c r="H689" s="18"/>
      <c r="I689" s="18"/>
      <c r="J689" s="18"/>
      <c r="K689" s="18"/>
      <c r="L689" s="18"/>
      <c r="M689" s="18"/>
      <c r="N689" t="str">
        <f t="shared" si="12"/>
        <v/>
      </c>
      <c r="O689" t="str" cm="1">
        <f ca="1" t="array" ref="O689">_xlfn.TEXTJOIN(CHAR(10),TRUE,OFFSET(C689,0,0,MATCH(TRUE,(N690:N$1000&lt;&gt;""),0),1))</f>
        <v>防护等级≥IP55
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
含机巢</v>
      </c>
    </row>
    <row r="690" ht="36" outlineLevel="1" spans="1:15">
      <c r="A690" s="16"/>
      <c r="B690" s="16"/>
      <c r="C690" s="17" t="s">
        <v>669</v>
      </c>
      <c r="D690" s="16"/>
      <c r="E690" s="16"/>
      <c r="F690" s="16"/>
      <c r="G690" s="16"/>
      <c r="H690" s="18"/>
      <c r="I690" s="18"/>
      <c r="J690" s="18"/>
      <c r="K690" s="18"/>
      <c r="L690" s="18"/>
      <c r="M690" s="18"/>
      <c r="N690" t="str">
        <f t="shared" si="12"/>
        <v/>
      </c>
      <c r="O690" t="str" cm="1">
        <f ca="1" t="array" ref="O690">_xlfn.TEXTJOIN(CHAR(10),TRUE,OFFSET(C690,0,0,MATCH(TRUE,(N691:N$1000&lt;&gt;""),0),1))</f>
        <v>悬停定位精度：水平1cm+1ppm；垂直2cm+1ppm；
避障能力：至少具备前向避障功能；
多旋翼数传模块：测控半径≥10km；
仿地飞行：具有仿地飞行功能，无需第三方软件即可生成仿地航线；
安全机制：支持大风异常返航、失联自动返航；
支持低电量自动返航。
含机巢</v>
      </c>
    </row>
    <row r="691" ht="18" outlineLevel="1" spans="1:15">
      <c r="A691" s="16"/>
      <c r="B691" s="16"/>
      <c r="C691" s="17" t="s">
        <v>670</v>
      </c>
      <c r="D691" s="16"/>
      <c r="E691" s="16"/>
      <c r="F691" s="16"/>
      <c r="G691" s="16"/>
      <c r="H691" s="18"/>
      <c r="I691" s="18"/>
      <c r="J691" s="18"/>
      <c r="K691" s="18"/>
      <c r="L691" s="18"/>
      <c r="M691" s="18"/>
      <c r="N691" t="str">
        <f t="shared" si="12"/>
        <v/>
      </c>
      <c r="O691" t="str" cm="1">
        <f ca="1" t="array" ref="O691">_xlfn.TEXTJOIN(CHAR(10),TRUE,OFFSET(C691,0,0,MATCH(TRUE,(N692:N$1000&lt;&gt;""),0),1))</f>
        <v>避障能力：至少具备前向避障功能；
多旋翼数传模块：测控半径≥10km；
仿地飞行：具有仿地飞行功能，无需第三方软件即可生成仿地航线；
安全机制：支持大风异常返航、失联自动返航；
支持低电量自动返航。
含机巢</v>
      </c>
    </row>
    <row r="692" ht="18" outlineLevel="1" spans="1:15">
      <c r="A692" s="16"/>
      <c r="B692" s="16"/>
      <c r="C692" s="17" t="s">
        <v>671</v>
      </c>
      <c r="D692" s="16"/>
      <c r="E692" s="16"/>
      <c r="F692" s="16"/>
      <c r="G692" s="16"/>
      <c r="H692" s="18"/>
      <c r="I692" s="18"/>
      <c r="J692" s="18"/>
      <c r="K692" s="18"/>
      <c r="L692" s="18"/>
      <c r="M692" s="18"/>
      <c r="N692" t="str">
        <f t="shared" si="12"/>
        <v/>
      </c>
      <c r="O692" t="str" cm="1">
        <f ca="1" t="array" ref="O692">_xlfn.TEXTJOIN(CHAR(10),TRUE,OFFSET(C692,0,0,MATCH(TRUE,(N693:N$1000&lt;&gt;""),0),1))</f>
        <v>多旋翼数传模块：测控半径≥10km；
仿地飞行：具有仿地飞行功能，无需第三方软件即可生成仿地航线；
安全机制：支持大风异常返航、失联自动返航；
支持低电量自动返航。
含机巢</v>
      </c>
    </row>
    <row r="693" ht="36" outlineLevel="1" spans="1:15">
      <c r="A693" s="16"/>
      <c r="B693" s="16"/>
      <c r="C693" s="17" t="s">
        <v>672</v>
      </c>
      <c r="D693" s="16"/>
      <c r="E693" s="16"/>
      <c r="F693" s="16"/>
      <c r="G693" s="16"/>
      <c r="H693" s="18"/>
      <c r="I693" s="18"/>
      <c r="J693" s="18"/>
      <c r="K693" s="18"/>
      <c r="L693" s="18"/>
      <c r="M693" s="18"/>
      <c r="N693" t="str">
        <f t="shared" si="12"/>
        <v/>
      </c>
      <c r="O693" t="str" cm="1">
        <f ca="1" t="array" ref="O693">_xlfn.TEXTJOIN(CHAR(10),TRUE,OFFSET(C693,0,0,MATCH(TRUE,(N694:N$1000&lt;&gt;""),0),1))</f>
        <v>仿地飞行：具有仿地飞行功能，无需第三方软件即可生成仿地航线；
安全机制：支持大风异常返航、失联自动返航；
支持低电量自动返航。
含机巢</v>
      </c>
    </row>
    <row r="694" ht="18" outlineLevel="1" spans="1:15">
      <c r="A694" s="16"/>
      <c r="B694" s="16"/>
      <c r="C694" s="17" t="s">
        <v>673</v>
      </c>
      <c r="D694" s="16"/>
      <c r="E694" s="16"/>
      <c r="F694" s="16"/>
      <c r="G694" s="16"/>
      <c r="H694" s="18"/>
      <c r="I694" s="18"/>
      <c r="J694" s="18"/>
      <c r="K694" s="18"/>
      <c r="L694" s="18"/>
      <c r="M694" s="18"/>
      <c r="N694" t="str">
        <f t="shared" si="12"/>
        <v/>
      </c>
      <c r="O694" t="str" cm="1">
        <f ca="1" t="array" ref="O694">_xlfn.TEXTJOIN(CHAR(10),TRUE,OFFSET(C694,0,0,MATCH(TRUE,(N695:N$1000&lt;&gt;""),0),1))</f>
        <v>安全机制：支持大风异常返航、失联自动返航；
支持低电量自动返航。
含机巢</v>
      </c>
    </row>
    <row r="695" ht="18" outlineLevel="1" spans="1:15">
      <c r="A695" s="16"/>
      <c r="B695" s="16"/>
      <c r="C695" s="17" t="s">
        <v>674</v>
      </c>
      <c r="D695" s="16"/>
      <c r="E695" s="16"/>
      <c r="F695" s="16"/>
      <c r="G695" s="16"/>
      <c r="H695" s="18"/>
      <c r="I695" s="18"/>
      <c r="J695" s="18"/>
      <c r="K695" s="18"/>
      <c r="L695" s="18"/>
      <c r="M695" s="18"/>
      <c r="N695" t="str">
        <f t="shared" si="12"/>
        <v/>
      </c>
      <c r="O695" t="str" cm="1">
        <f ca="1" t="array" ref="O695">_xlfn.TEXTJOIN(CHAR(10),TRUE,OFFSET(C695,0,0,MATCH(TRUE,(N696:N$1000&lt;&gt;""),0),1))</f>
        <v>支持低电量自动返航。
含机巢</v>
      </c>
    </row>
    <row r="696" ht="18" outlineLevel="1" spans="1:15">
      <c r="A696" s="16"/>
      <c r="B696" s="16"/>
      <c r="C696" s="17" t="s">
        <v>785</v>
      </c>
      <c r="D696" s="16"/>
      <c r="E696" s="16"/>
      <c r="F696" s="16"/>
      <c r="G696" s="16"/>
      <c r="H696" s="18"/>
      <c r="I696" s="18"/>
      <c r="J696" s="18"/>
      <c r="K696" s="18"/>
      <c r="L696" s="18"/>
      <c r="M696" s="18"/>
      <c r="N696" t="str">
        <f t="shared" si="12"/>
        <v/>
      </c>
      <c r="O696" t="str" cm="1">
        <f ca="1" t="array" ref="O696">_xlfn.TEXTJOIN(CHAR(10),TRUE,OFFSET(C696,0,0,MATCH(TRUE,(N697:N$1000&lt;&gt;""),0),1))</f>
        <v>含机巢</v>
      </c>
    </row>
    <row r="697" ht="18" outlineLevel="1" spans="1:15">
      <c r="A697" s="16" t="s">
        <v>786</v>
      </c>
      <c r="B697" s="16" t="s">
        <v>787</v>
      </c>
      <c r="C697" s="17" t="s">
        <v>788</v>
      </c>
      <c r="D697" s="16">
        <v>0.8</v>
      </c>
      <c r="E697" s="16" t="s">
        <v>27</v>
      </c>
      <c r="F697" s="16">
        <v>6</v>
      </c>
      <c r="G697" s="16">
        <v>4.8</v>
      </c>
      <c r="H697" s="18"/>
      <c r="I697" s="18"/>
      <c r="J697" s="18"/>
      <c r="K697" s="18"/>
      <c r="L697" s="18"/>
      <c r="M697" s="18"/>
      <c r="N697" t="str">
        <f t="shared" si="12"/>
        <v>补充电池</v>
      </c>
      <c r="O697" t="str" cm="1">
        <f ca="1" t="array" ref="O697">_xlfn.TEXTJOIN(CHAR(10),TRUE,OFFSET(C697,0,0,MATCH(TRUE,(N698:N$1000&lt;&gt;""),0),1))</f>
        <v>额外采购一组原装电池</v>
      </c>
    </row>
    <row r="698" ht="18" outlineLevel="1" spans="1:15">
      <c r="A698" s="16" t="s">
        <v>789</v>
      </c>
      <c r="B698" s="16" t="s">
        <v>790</v>
      </c>
      <c r="C698" s="17" t="s">
        <v>791</v>
      </c>
      <c r="D698" s="16">
        <v>8</v>
      </c>
      <c r="E698" s="16" t="s">
        <v>27</v>
      </c>
      <c r="F698" s="16">
        <v>3</v>
      </c>
      <c r="G698" s="16">
        <v>24</v>
      </c>
      <c r="H698" s="18"/>
      <c r="I698" s="18"/>
      <c r="J698" s="18"/>
      <c r="K698" s="18"/>
      <c r="L698" s="18"/>
      <c r="M698" s="18"/>
      <c r="N698" t="str">
        <f t="shared" si="12"/>
        <v>相机+红外相机</v>
      </c>
      <c r="O698" t="str" cm="1">
        <f ca="1" t="array" ref="O698">_xlfn.TEXTJOIN(CHAR(10),TRUE,OFFSET(C698,0,0,MATCH(TRUE,(N699:N$1000&lt;&gt;""),0),1))</f>
        <v>有效像素≥2000万
视频格式支持MP4（MPEG-4 AVC/H.264）
配备红外补光灯
帧率≥30hz
灵敏度≤50 mk@F1.0
录像分辨率≥640×512@30fps
数字变焦≥20倍</v>
      </c>
    </row>
    <row r="699" ht="18" outlineLevel="1" spans="1:15">
      <c r="A699" s="16"/>
      <c r="B699" s="16"/>
      <c r="C699" s="17" t="s">
        <v>792</v>
      </c>
      <c r="D699" s="16"/>
      <c r="E699" s="16"/>
      <c r="F699" s="16"/>
      <c r="G699" s="16"/>
      <c r="H699" s="18"/>
      <c r="I699" s="18"/>
      <c r="J699" s="18"/>
      <c r="K699" s="18"/>
      <c r="L699" s="18"/>
      <c r="M699" s="18"/>
      <c r="N699" t="str">
        <f t="shared" si="12"/>
        <v/>
      </c>
      <c r="O699" t="str" cm="1">
        <f ca="1" t="array" ref="O699">_xlfn.TEXTJOIN(CHAR(10),TRUE,OFFSET(C699,0,0,MATCH(TRUE,(N700:N$1000&lt;&gt;""),0),1))</f>
        <v>视频格式支持MP4（MPEG-4 AVC/H.264）
配备红外补光灯
帧率≥30hz
灵敏度≤50 mk@F1.0
录像分辨率≥640×512@30fps
数字变焦≥20倍</v>
      </c>
    </row>
    <row r="700" ht="18" outlineLevel="1" spans="1:15">
      <c r="A700" s="16"/>
      <c r="B700" s="16"/>
      <c r="C700" s="17" t="s">
        <v>793</v>
      </c>
      <c r="D700" s="16"/>
      <c r="E700" s="16"/>
      <c r="F700" s="16"/>
      <c r="G700" s="16"/>
      <c r="H700" s="18"/>
      <c r="I700" s="18"/>
      <c r="J700" s="18"/>
      <c r="K700" s="18"/>
      <c r="L700" s="18"/>
      <c r="M700" s="18"/>
      <c r="N700" t="str">
        <f t="shared" si="12"/>
        <v/>
      </c>
      <c r="O700" t="str" cm="1">
        <f ca="1" t="array" ref="O700">_xlfn.TEXTJOIN(CHAR(10),TRUE,OFFSET(C700,0,0,MATCH(TRUE,(N701:N$1000&lt;&gt;""),0),1))</f>
        <v>配备红外补光灯
帧率≥30hz
灵敏度≤50 mk@F1.0
录像分辨率≥640×512@30fps
数字变焦≥20倍</v>
      </c>
    </row>
    <row r="701" ht="18" outlineLevel="1" spans="1:15">
      <c r="A701" s="16"/>
      <c r="B701" s="16"/>
      <c r="C701" s="17" t="s">
        <v>794</v>
      </c>
      <c r="D701" s="16"/>
      <c r="E701" s="16"/>
      <c r="F701" s="16"/>
      <c r="G701" s="16"/>
      <c r="H701" s="18"/>
      <c r="I701" s="18"/>
      <c r="J701" s="18"/>
      <c r="K701" s="18"/>
      <c r="L701" s="18"/>
      <c r="M701" s="18"/>
      <c r="N701" t="str">
        <f t="shared" si="12"/>
        <v/>
      </c>
      <c r="O701" t="str" cm="1">
        <f ca="1" t="array" ref="O701">_xlfn.TEXTJOIN(CHAR(10),TRUE,OFFSET(C701,0,0,MATCH(TRUE,(N702:N$1000&lt;&gt;""),0),1))</f>
        <v>帧率≥30hz
灵敏度≤50 mk@F1.0
录像分辨率≥640×512@30fps
数字变焦≥20倍</v>
      </c>
    </row>
    <row r="702" ht="18" outlineLevel="1" spans="1:15">
      <c r="A702" s="16"/>
      <c r="B702" s="16"/>
      <c r="C702" s="17" t="s">
        <v>795</v>
      </c>
      <c r="D702" s="16"/>
      <c r="E702" s="16"/>
      <c r="F702" s="16"/>
      <c r="G702" s="16"/>
      <c r="H702" s="18"/>
      <c r="I702" s="18"/>
      <c r="J702" s="18"/>
      <c r="K702" s="18"/>
      <c r="L702" s="18"/>
      <c r="M702" s="18"/>
      <c r="N702" t="str">
        <f t="shared" si="12"/>
        <v/>
      </c>
      <c r="O702" t="str" cm="1">
        <f ca="1" t="array" ref="O702">_xlfn.TEXTJOIN(CHAR(10),TRUE,OFFSET(C702,0,0,MATCH(TRUE,(N703:N$1000&lt;&gt;""),0),1))</f>
        <v>灵敏度≤50 mk@F1.0
录像分辨率≥640×512@30fps
数字变焦≥20倍</v>
      </c>
    </row>
    <row r="703" ht="18" outlineLevel="1" spans="1:15">
      <c r="A703" s="16"/>
      <c r="B703" s="16"/>
      <c r="C703" s="17" t="s">
        <v>796</v>
      </c>
      <c r="D703" s="16"/>
      <c r="E703" s="16"/>
      <c r="F703" s="16"/>
      <c r="G703" s="16"/>
      <c r="H703" s="18"/>
      <c r="I703" s="18"/>
      <c r="J703" s="18"/>
      <c r="K703" s="18"/>
      <c r="L703" s="18"/>
      <c r="M703" s="18"/>
      <c r="N703" t="str">
        <f t="shared" si="12"/>
        <v/>
      </c>
      <c r="O703" t="str" cm="1">
        <f ca="1" t="array" ref="O703">_xlfn.TEXTJOIN(CHAR(10),TRUE,OFFSET(C703,0,0,MATCH(TRUE,(N704:N$1000&lt;&gt;""),0),1))</f>
        <v>录像分辨率≥640×512@30fps
数字变焦≥20倍</v>
      </c>
    </row>
    <row r="704" ht="18" outlineLevel="1" spans="1:15">
      <c r="A704" s="16"/>
      <c r="B704" s="16"/>
      <c r="C704" s="17" t="s">
        <v>797</v>
      </c>
      <c r="D704" s="16"/>
      <c r="E704" s="16"/>
      <c r="F704" s="16"/>
      <c r="G704" s="16"/>
      <c r="H704" s="18"/>
      <c r="I704" s="18"/>
      <c r="J704" s="18"/>
      <c r="K704" s="18"/>
      <c r="L704" s="18"/>
      <c r="M704" s="18"/>
      <c r="N704" t="str">
        <f t="shared" si="12"/>
        <v/>
      </c>
      <c r="O704" t="str" cm="1">
        <f ca="1" t="array" ref="O704">_xlfn.TEXTJOIN(CHAR(10),TRUE,OFFSET(C704,0,0,MATCH(TRUE,(N705:N$1000&lt;&gt;""),0),1))</f>
        <v>数字变焦≥20倍</v>
      </c>
    </row>
    <row r="705" ht="18" outlineLevel="1" spans="1:15">
      <c r="A705" s="16" t="s">
        <v>798</v>
      </c>
      <c r="B705" s="16" t="s">
        <v>799</v>
      </c>
      <c r="C705" s="17"/>
      <c r="D705" s="16">
        <v>1.2</v>
      </c>
      <c r="E705" s="16" t="s">
        <v>284</v>
      </c>
      <c r="F705" s="16">
        <v>15</v>
      </c>
      <c r="G705" s="16">
        <v>18</v>
      </c>
      <c r="H705" s="18"/>
      <c r="I705" s="18"/>
      <c r="J705" s="18"/>
      <c r="K705" s="18"/>
      <c r="L705" s="18"/>
      <c r="M705" s="18"/>
      <c r="N705" t="str">
        <f t="shared" si="12"/>
        <v>无人机保险</v>
      </c>
      <c r="O705" t="str" cm="1">
        <f ca="1" t="array" ref="O705">_xlfn.TEXTJOIN(CHAR(10),TRUE,OFFSET(C705,0,0,MATCH(TRUE,(N706:N$1000&lt;&gt;""),0),1))</f>
        <v/>
      </c>
    </row>
    <row r="706" ht="18" outlineLevel="1" spans="1:15">
      <c r="A706" s="16" t="s">
        <v>800</v>
      </c>
      <c r="B706" s="16" t="s">
        <v>801</v>
      </c>
      <c r="C706" s="17" t="s">
        <v>802</v>
      </c>
      <c r="D706" s="16">
        <v>1.2</v>
      </c>
      <c r="E706" s="16" t="s">
        <v>585</v>
      </c>
      <c r="F706" s="16">
        <v>3</v>
      </c>
      <c r="G706" s="16">
        <v>3.6</v>
      </c>
      <c r="H706" s="18"/>
      <c r="I706" s="18"/>
      <c r="J706" s="18"/>
      <c r="K706" s="18"/>
      <c r="L706" s="18"/>
      <c r="M706" s="18"/>
      <c r="N706" t="str">
        <f t="shared" si="12"/>
        <v>无人机驾照（机长）</v>
      </c>
      <c r="O706" t="str" cm="1">
        <f ca="1" t="array" ref="O706">_xlfn.TEXTJOIN(CHAR(10),TRUE,OFFSET(C706,0,0,MATCH(TRUE,(N707:N$1000&lt;&gt;""),0),1))</f>
        <v>CAAC小型无人机超视距飞行考试</v>
      </c>
    </row>
    <row r="707" ht="17.6" outlineLevel="1" spans="1:15">
      <c r="A707" s="38">
        <v>5.2</v>
      </c>
      <c r="B707" s="38" t="s">
        <v>634</v>
      </c>
      <c r="C707" s="39"/>
      <c r="D707" s="38"/>
      <c r="E707" s="38"/>
      <c r="F707" s="38"/>
      <c r="G707" s="12">
        <v>192</v>
      </c>
      <c r="H707" s="23"/>
      <c r="I707" s="23"/>
      <c r="J707" s="23"/>
      <c r="K707" s="23"/>
      <c r="L707" s="23"/>
      <c r="M707" s="24" t="s">
        <v>781</v>
      </c>
      <c r="N707" t="str">
        <f t="shared" si="12"/>
        <v>中型无人船</v>
      </c>
      <c r="O707" t="str" cm="1">
        <f ca="1" t="array" ref="O707">_xlfn.TEXTJOIN(CHAR(10),TRUE,OFFSET(C707,0,0,MATCH(TRUE,(N708:N$1000&lt;&gt;""),0),1))</f>
        <v/>
      </c>
    </row>
    <row r="708" ht="18" outlineLevel="1" spans="1:15">
      <c r="A708" s="16" t="s">
        <v>803</v>
      </c>
      <c r="B708" s="16" t="s">
        <v>634</v>
      </c>
      <c r="C708" s="17" t="s">
        <v>804</v>
      </c>
      <c r="D708" s="16">
        <v>192</v>
      </c>
      <c r="E708" s="16" t="s">
        <v>27</v>
      </c>
      <c r="F708" s="16">
        <v>1</v>
      </c>
      <c r="G708" s="16">
        <v>192</v>
      </c>
      <c r="H708" s="18"/>
      <c r="I708" s="18"/>
      <c r="J708" s="18"/>
      <c r="K708" s="18"/>
      <c r="L708" s="18"/>
      <c r="M708" s="18"/>
      <c r="N708" t="str">
        <f t="shared" si="12"/>
        <v>中型无人船</v>
      </c>
      <c r="O708" t="str" cm="1">
        <f ca="1" t="array" ref="O708">_xlfn.TEXTJOIN(CHAR(10),TRUE,OFFSET(C708,0,0,MATCH(TRUE,(N709:N$1000&lt;&gt;""),0),1))</f>
        <v>（1） 采用双体船型；
（2） 船体采用铝合金材质；
（3） 尺寸：总长：3~4 m，总宽：1.5~2 m；
（4） 空载重量：0.5~1T；
（5） 搭载能力：≥60 kg；
（6） 采用双电动推进器推进，差速转向；
（7） 推进器功率≥6Kw*2;
（8） 推进器底部不突出船底
（9） 工作航速：4~5 kn；
（10） 最大航速：≥7 kn；</v>
      </c>
    </row>
    <row r="709" ht="18" outlineLevel="1" spans="1:15">
      <c r="A709" s="16"/>
      <c r="B709" s="16"/>
      <c r="C709" s="17" t="s">
        <v>805</v>
      </c>
      <c r="D709" s="16"/>
      <c r="E709" s="16"/>
      <c r="F709" s="16"/>
      <c r="G709" s="16"/>
      <c r="H709" s="18"/>
      <c r="I709" s="18"/>
      <c r="J709" s="18"/>
      <c r="K709" s="18"/>
      <c r="L709" s="18"/>
      <c r="M709" s="18"/>
      <c r="N709" t="str">
        <f t="shared" si="12"/>
        <v/>
      </c>
      <c r="O709" t="str" cm="1">
        <f ca="1" t="array" ref="O709">_xlfn.TEXTJOIN(CHAR(10),TRUE,OFFSET(C709,0,0,MATCH(TRUE,(N710:N$1000&lt;&gt;""),0),1))</f>
        <v>（2） 船体采用铝合金材质；
（3） 尺寸：总长：3~4 m，总宽：1.5~2 m；
（4） 空载重量：0.5~1T；
（5） 搭载能力：≥60 kg；
（6） 采用双电动推进器推进，差速转向；
（7） 推进器功率≥6Kw*2;
（8） 推进器底部不突出船底
（9） 工作航速：4~5 kn；
（10） 最大航速：≥7 kn；</v>
      </c>
    </row>
    <row r="710" ht="18" outlineLevel="1" spans="1:15">
      <c r="A710" s="16"/>
      <c r="B710" s="16"/>
      <c r="C710" s="17" t="s">
        <v>806</v>
      </c>
      <c r="D710" s="16"/>
      <c r="E710" s="16"/>
      <c r="F710" s="16"/>
      <c r="G710" s="16"/>
      <c r="H710" s="18"/>
      <c r="I710" s="18"/>
      <c r="J710" s="18"/>
      <c r="K710" s="18"/>
      <c r="L710" s="18"/>
      <c r="M710" s="18"/>
      <c r="N710" t="str">
        <f t="shared" si="12"/>
        <v/>
      </c>
      <c r="O710" t="str" cm="1">
        <f ca="1" t="array" ref="O710">_xlfn.TEXTJOIN(CHAR(10),TRUE,OFFSET(C710,0,0,MATCH(TRUE,(N711:N$1000&lt;&gt;""),0),1))</f>
        <v>（3） 尺寸：总长：3~4 m，总宽：1.5~2 m；
（4） 空载重量：0.5~1T；
（5） 搭载能力：≥60 kg；
（6） 采用双电动推进器推进，差速转向；
（7） 推进器功率≥6Kw*2;
（8） 推进器底部不突出船底
（9） 工作航速：4~5 kn；
（10） 最大航速：≥7 kn；</v>
      </c>
    </row>
    <row r="711" ht="18" outlineLevel="1" spans="1:15">
      <c r="A711" s="16"/>
      <c r="B711" s="16"/>
      <c r="C711" s="17" t="s">
        <v>807</v>
      </c>
      <c r="D711" s="16"/>
      <c r="E711" s="16"/>
      <c r="F711" s="16"/>
      <c r="G711" s="16"/>
      <c r="H711" s="18"/>
      <c r="I711" s="18"/>
      <c r="J711" s="18"/>
      <c r="K711" s="18"/>
      <c r="L711" s="18"/>
      <c r="M711" s="18"/>
      <c r="N711" t="str">
        <f t="shared" si="12"/>
        <v/>
      </c>
      <c r="O711" t="str" cm="1">
        <f ca="1" t="array" ref="O711">_xlfn.TEXTJOIN(CHAR(10),TRUE,OFFSET(C711,0,0,MATCH(TRUE,(N712:N$1000&lt;&gt;""),0),1))</f>
        <v>（4） 空载重量：0.5~1T；
（5） 搭载能力：≥60 kg；
（6） 采用双电动推进器推进，差速转向；
（7） 推进器功率≥6Kw*2;
（8） 推进器底部不突出船底
（9） 工作航速：4~5 kn；
（10） 最大航速：≥7 kn；</v>
      </c>
    </row>
    <row r="712" ht="18" outlineLevel="1" spans="1:15">
      <c r="A712" s="16"/>
      <c r="B712" s="16"/>
      <c r="C712" s="17" t="s">
        <v>808</v>
      </c>
      <c r="D712" s="16"/>
      <c r="E712" s="16"/>
      <c r="F712" s="16"/>
      <c r="G712" s="16"/>
      <c r="H712" s="18"/>
      <c r="I712" s="18"/>
      <c r="J712" s="18"/>
      <c r="K712" s="18"/>
      <c r="L712" s="18"/>
      <c r="M712" s="18"/>
      <c r="N712" t="str">
        <f t="shared" si="12"/>
        <v/>
      </c>
      <c r="O712" t="str" cm="1">
        <f ca="1" t="array" ref="O712">_xlfn.TEXTJOIN(CHAR(10),TRUE,OFFSET(C712,0,0,MATCH(TRUE,(N713:N$1000&lt;&gt;""),0),1))</f>
        <v>（5） 搭载能力：≥60 kg；
（6） 采用双电动推进器推进，差速转向；
（7） 推进器功率≥6Kw*2;
（8） 推进器底部不突出船底
（9） 工作航速：4~5 kn；
（10） 最大航速：≥7 kn；</v>
      </c>
    </row>
    <row r="713" ht="18" outlineLevel="1" spans="1:15">
      <c r="A713" s="16"/>
      <c r="B713" s="16"/>
      <c r="C713" s="17" t="s">
        <v>809</v>
      </c>
      <c r="D713" s="16"/>
      <c r="E713" s="16"/>
      <c r="F713" s="16"/>
      <c r="G713" s="16"/>
      <c r="H713" s="18"/>
      <c r="I713" s="18"/>
      <c r="J713" s="18"/>
      <c r="K713" s="18"/>
      <c r="L713" s="18"/>
      <c r="M713" s="18"/>
      <c r="N713" t="str">
        <f t="shared" si="12"/>
        <v/>
      </c>
      <c r="O713" t="str" cm="1">
        <f ca="1" t="array" ref="O713">_xlfn.TEXTJOIN(CHAR(10),TRUE,OFFSET(C713,0,0,MATCH(TRUE,(N714:N$1000&lt;&gt;""),0),1))</f>
        <v>（6） 采用双电动推进器推进，差速转向；
（7） 推进器功率≥6Kw*2;
（8） 推进器底部不突出船底
（9） 工作航速：4~5 kn；
（10） 最大航速：≥7 kn；</v>
      </c>
    </row>
    <row r="714" ht="18" outlineLevel="1" spans="1:15">
      <c r="A714" s="16"/>
      <c r="B714" s="16"/>
      <c r="C714" s="17" t="s">
        <v>810</v>
      </c>
      <c r="D714" s="16"/>
      <c r="E714" s="16"/>
      <c r="F714" s="16"/>
      <c r="G714" s="16"/>
      <c r="H714" s="18"/>
      <c r="I714" s="18"/>
      <c r="J714" s="18"/>
      <c r="K714" s="18"/>
      <c r="L714" s="18"/>
      <c r="M714" s="18"/>
      <c r="N714" t="str">
        <f t="shared" si="12"/>
        <v/>
      </c>
      <c r="O714" t="str" cm="1">
        <f ca="1" t="array" ref="O714">_xlfn.TEXTJOIN(CHAR(10),TRUE,OFFSET(C714,0,0,MATCH(TRUE,(N715:N$1000&lt;&gt;""),0),1))</f>
        <v>（7） 推进器功率≥6Kw*2;
（8） 推进器底部不突出船底
（9） 工作航速：4~5 kn；
（10） 最大航速：≥7 kn；</v>
      </c>
    </row>
    <row r="715" ht="18" outlineLevel="1" spans="1:15">
      <c r="A715" s="16"/>
      <c r="B715" s="16"/>
      <c r="C715" s="17" t="s">
        <v>811</v>
      </c>
      <c r="D715" s="16"/>
      <c r="E715" s="16"/>
      <c r="F715" s="16"/>
      <c r="G715" s="16"/>
      <c r="H715" s="18"/>
      <c r="I715" s="18"/>
      <c r="J715" s="18"/>
      <c r="K715" s="18"/>
      <c r="L715" s="18"/>
      <c r="M715" s="18"/>
      <c r="N715" t="str">
        <f t="shared" si="12"/>
        <v/>
      </c>
      <c r="O715" t="str" cm="1">
        <f ca="1" t="array" ref="O715">_xlfn.TEXTJOIN(CHAR(10),TRUE,OFFSET(C715,0,0,MATCH(TRUE,(N716:N$1000&lt;&gt;""),0),1))</f>
        <v>（8） 推进器底部不突出船底
（9） 工作航速：4~5 kn；
（10） 最大航速：≥7 kn；</v>
      </c>
    </row>
    <row r="716" ht="18" outlineLevel="1" spans="1:15">
      <c r="A716" s="16"/>
      <c r="B716" s="16"/>
      <c r="C716" s="17" t="s">
        <v>812</v>
      </c>
      <c r="D716" s="16"/>
      <c r="E716" s="16"/>
      <c r="F716" s="16"/>
      <c r="G716" s="16"/>
      <c r="H716" s="18"/>
      <c r="I716" s="18"/>
      <c r="J716" s="18"/>
      <c r="K716" s="18"/>
      <c r="L716" s="18"/>
      <c r="M716" s="18"/>
      <c r="N716" t="str">
        <f t="shared" si="12"/>
        <v/>
      </c>
      <c r="O716" t="str" cm="1">
        <f ca="1" t="array" ref="O716">_xlfn.TEXTJOIN(CHAR(10),TRUE,OFFSET(C716,0,0,MATCH(TRUE,(N717:N$1000&lt;&gt;""),0),1))</f>
        <v>（9） 工作航速：4~5 kn；
（10） 最大航速：≥7 kn；</v>
      </c>
    </row>
    <row r="717" ht="18" outlineLevel="1" spans="1:15">
      <c r="A717" s="16"/>
      <c r="B717" s="16"/>
      <c r="C717" s="17" t="s">
        <v>813</v>
      </c>
      <c r="D717" s="16"/>
      <c r="E717" s="16"/>
      <c r="F717" s="16"/>
      <c r="G717" s="16"/>
      <c r="H717" s="18"/>
      <c r="I717" s="18"/>
      <c r="J717" s="18"/>
      <c r="K717" s="18"/>
      <c r="L717" s="18"/>
      <c r="M717" s="18"/>
      <c r="N717" t="str">
        <f t="shared" si="12"/>
        <v/>
      </c>
      <c r="O717" t="str" cm="1">
        <f ca="1" t="array" ref="O717">_xlfn.TEXTJOIN(CHAR(10),TRUE,OFFSET(C717,0,0,MATCH(TRUE,(N718:N$1000&lt;&gt;""),0),1))</f>
        <v>（10） 最大航速：≥7 kn；</v>
      </c>
    </row>
    <row r="718" ht="17.6" outlineLevel="1" spans="1:15">
      <c r="A718" s="38">
        <v>5.3</v>
      </c>
      <c r="B718" s="38" t="s">
        <v>814</v>
      </c>
      <c r="C718" s="39"/>
      <c r="D718" s="38"/>
      <c r="E718" s="38"/>
      <c r="F718" s="38"/>
      <c r="G718" s="12">
        <v>82.48</v>
      </c>
      <c r="H718" s="23"/>
      <c r="I718" s="23"/>
      <c r="J718" s="23"/>
      <c r="K718" s="23"/>
      <c r="L718" s="23"/>
      <c r="M718" s="24" t="s">
        <v>781</v>
      </c>
      <c r="N718" t="str">
        <f t="shared" si="12"/>
        <v>服务区视频监控设备</v>
      </c>
      <c r="O718" t="str" cm="1">
        <f ca="1" t="array" ref="O718">_xlfn.TEXTJOIN(CHAR(10),TRUE,OFFSET(C718,0,0,MATCH(TRUE,(N719:N$1000&lt;&gt;""),0),1))</f>
        <v/>
      </c>
    </row>
    <row r="719" ht="405" outlineLevel="1" spans="1:15">
      <c r="A719" s="16" t="s">
        <v>815</v>
      </c>
      <c r="B719" s="16" t="s">
        <v>816</v>
      </c>
      <c r="C719" s="17" t="s">
        <v>817</v>
      </c>
      <c r="D719" s="16">
        <v>8</v>
      </c>
      <c r="E719" s="16" t="s">
        <v>21</v>
      </c>
      <c r="F719" s="16">
        <v>2</v>
      </c>
      <c r="G719" s="16">
        <v>16</v>
      </c>
      <c r="H719" s="18"/>
      <c r="I719" s="18"/>
      <c r="J719" s="18"/>
      <c r="K719" s="18"/>
      <c r="L719" s="18"/>
      <c r="M719" s="18"/>
      <c r="N719" t="str">
        <f t="shared" si="12"/>
        <v>长距激光雷视一体机</v>
      </c>
      <c r="O719" t="str" cm="1">
        <f ca="1" t="array" ref="O719">_xlfn.TEXTJOIN(CHAR(10),TRUE,OFFSET(C719,0,0,MATCH(TRUE,(N720:N$1000&lt;&gt;""),0),1))</f>
        <v>激光雷视融合感知一体机， 基于激光雷达和可视图像融合，探测距离≥500m，激光波长1550nm，探测距离10%反射率≥400m，10%反射测量误差≤2cm；线束≥360线；图像像素≥400w，夜视黑光；40倍光学变焦；融合功能：支持图像级超远距激光雷达，支持点云功能，支持图像实时抓拍，实时检测目标的即时位置信息，具备图像级超高分辨率定睛凝视功能；最高分辨率：0.05°×0.05°；过滤镜像及噪点，高反射物体过滤膨胀失真，雨雪雾恶劣天气点云质量稳定，点云完整输出物体三维特征， 凝视性能：凝视区域的ROI水平视场角≤40°，垂直视场角≤4.8°，ROI水平角分辨率≤0.09°（0.03°），垂直角分辨率≤0.08°；探测距离(盲区)：≤2m；探测角度：水平视场角≥120°，垂直视场角≥25°；探测分辨率：水平角分辨率≤0.18°，垂直角分辨率≤0.24°；测距精度：≤±2cm(1σ)；帧率：10FPS，可调节；防水及防尘等级：IP69(视窗)，IP67(机体)；工作温度：-40℃~70℃；人眼安全等级：Class1(IEC-60825)； 额定电压：24V DC；数据传输接口：1000Base T以太网(UDP, TCP)；数据传输格式：点云(X,Y,Z),强度或反射率；时间同步：NTP, PTP, GPTP。</v>
      </c>
    </row>
    <row r="720" ht="300" outlineLevel="1" spans="1:15">
      <c r="A720" s="16" t="s">
        <v>818</v>
      </c>
      <c r="B720" s="16" t="s">
        <v>819</v>
      </c>
      <c r="C720" s="17" t="s">
        <v>820</v>
      </c>
      <c r="D720" s="16">
        <v>1.5</v>
      </c>
      <c r="E720" s="16" t="s">
        <v>21</v>
      </c>
      <c r="F720" s="16">
        <v>6</v>
      </c>
      <c r="G720" s="16">
        <v>9</v>
      </c>
      <c r="H720" s="18"/>
      <c r="I720" s="18"/>
      <c r="J720" s="18"/>
      <c r="K720" s="18"/>
      <c r="L720" s="18"/>
      <c r="M720" s="18"/>
      <c r="N720" t="str">
        <f t="shared" si="12"/>
        <v>船舶双目抓拍一体机</v>
      </c>
      <c r="O720" t="str" cm="1">
        <f ca="1" t="array" ref="O720">_xlfn.TEXTJOIN(CHAR(10),TRUE,OFFSET(C720,0,0,MATCH(TRUE,(N721:N$1000&lt;&gt;""),0),1))</f>
        <v>双目船舶身份抓拍成像单元，内河航道抓拍识别；内置双图像传感器+激光补光单元； 支持双镜头场景（广角、长焦 ）聚焦；具有不低于2个独立MAC地址的网口，可以独立设置IP地址信息；具有双摄像头图像拼接融合功能；多应用：集多种卡口违法抓拍业务、交通信息采集、事件检测于一体，实现一机并用；全感知：支持北斗/GPS定位校时（天线需单独下单），感知多维度数据；采用一体化结构设计，智能除雾，适用多种复杂环境；双目成像像素支持不低于800万，光学变倍≥40，；支持双码流，且满足H.265&amp;H.264编码；支持自动情景模式、自动白平衡、自动电子快门；支持视频检测、雷达、线圈(仅串口线圈)三种触发方式；支持最大256GB TF卡本地存储，抓拍图片可断网续传；支持网络接口、RS-485接口、RS-232接口、USB2.0接口、外置灯接口；船名身份识别率≥99%；</v>
      </c>
    </row>
    <row r="721" ht="124" outlineLevel="1" spans="1:15">
      <c r="A721" s="16" t="s">
        <v>821</v>
      </c>
      <c r="B721" s="16" t="s">
        <v>822</v>
      </c>
      <c r="C721" s="17" t="s">
        <v>823</v>
      </c>
      <c r="D721" s="16">
        <v>0.185</v>
      </c>
      <c r="E721" s="16" t="s">
        <v>21</v>
      </c>
      <c r="F721" s="16">
        <v>2</v>
      </c>
      <c r="G721" s="16">
        <v>0.37</v>
      </c>
      <c r="H721" s="18"/>
      <c r="I721" s="18"/>
      <c r="J721" s="18"/>
      <c r="K721" s="18"/>
      <c r="L721" s="18"/>
      <c r="M721" s="18"/>
      <c r="N721" t="str">
        <f t="shared" si="12"/>
        <v>定向补光灯</v>
      </c>
      <c r="O721" t="str" cm="1">
        <f ca="1" t="array" ref="O721">_xlfn.TEXTJOIN(CHAR(10),TRUE,OFFSET(C721,0,0,MATCH(TRUE,(N722:N$1000&lt;&gt;""),0),1))</f>
        <v>定向补光灯，合金材质，100w-200w白灯定向补光，支持15-25°范围亮度可调，支持30Lux~70Lux范围阈值可调，支持RS485、开关量、手动旋钮等控制方式，照射距离可达80米，色温5500-6500K，适应温度-30~70℃； 湿度＜90%的环境应用，支持IP66防护等级，支持AC170V～264V供电，支持壁装、吊装、侧面安装方式</v>
      </c>
    </row>
    <row r="722" ht="18" outlineLevel="1" spans="1:15">
      <c r="A722" s="16" t="s">
        <v>824</v>
      </c>
      <c r="B722" s="16" t="s">
        <v>825</v>
      </c>
      <c r="C722" s="17" t="s">
        <v>826</v>
      </c>
      <c r="D722" s="16">
        <v>0.125</v>
      </c>
      <c r="E722" s="16" t="s">
        <v>21</v>
      </c>
      <c r="F722" s="16">
        <v>1</v>
      </c>
      <c r="G722" s="16">
        <v>0.13</v>
      </c>
      <c r="H722" s="18"/>
      <c r="I722" s="18"/>
      <c r="J722" s="18"/>
      <c r="K722" s="18"/>
      <c r="L722" s="18"/>
      <c r="M722" s="18"/>
      <c r="N722" t="str">
        <f t="shared" si="12"/>
        <v>八口交换机</v>
      </c>
      <c r="O722" t="str" cm="1">
        <f ca="1" t="array" ref="O722">_xlfn.TEXTJOIN(CHAR(10),TRUE,OFFSET(C722,0,0,MATCH(TRUE,(N723:N$1000&lt;&gt;""),0),1))</f>
        <v>以太网8口交换机，1000Mbps</v>
      </c>
    </row>
    <row r="723" ht="405" outlineLevel="1" spans="1:15">
      <c r="A723" s="16" t="s">
        <v>827</v>
      </c>
      <c r="B723" s="16" t="s">
        <v>828</v>
      </c>
      <c r="C723" s="17" t="s">
        <v>829</v>
      </c>
      <c r="D723" s="16">
        <v>6</v>
      </c>
      <c r="E723" s="16" t="s">
        <v>21</v>
      </c>
      <c r="F723" s="16">
        <v>3</v>
      </c>
      <c r="G723" s="16">
        <v>18</v>
      </c>
      <c r="H723" s="18"/>
      <c r="I723" s="18"/>
      <c r="J723" s="18"/>
      <c r="K723" s="18"/>
      <c r="L723" s="18"/>
      <c r="M723" s="18"/>
      <c r="N723" t="str">
        <f t="shared" si="12"/>
        <v>短距激光雷视一体机</v>
      </c>
      <c r="O723" t="str" cm="1">
        <f ca="1" t="array" ref="O723">_xlfn.TEXTJOIN(CHAR(10),TRUE,OFFSET(C723,0,0,MATCH(TRUE,(N724:N$1000&lt;&gt;""),0),1))</f>
        <v>激光雷视融合感知一体机， 基于激光雷达和可视图像融合，探测距离≥300m，激光波长905nm，探测距离10%反射率≥150m，10%反射测量误差≤2cm；线束≥360线；图像像素≥400w，夜视黑光；40倍光学变焦；融合功能：支持图像级超远距激光雷达，支持点云功能，支持图像实时抓拍，实时检测目标的即时位置信息，具备图像级超高分辨率定睛凝视功能；最高分辨率：0.05°×0.05°；过滤镜像及噪点，高反射物体过滤膨胀失真，雨雪雾恶劣天气点云质量稳定，点云完整输出物体三维特征， 凝视性能：凝视区域的ROI水平视场角≤40°，垂直视场角≤4.8°，ROI水平角分辨率≤0.09°（0.03°），垂直角分辨率≤0.08°；探测距离(盲区)：≤2m；探测角度：水平视场角≥120°，垂直视场角≥25°；探测分辨率：水平角分辨率≤0.18°，垂直角分辨率≤0.24°；测距精度：≤±2cm(1σ)；帧率：10FPS，可调节；防水及防尘等级：IP69(视窗)，IP67(机体)；工作温度：-40℃~70℃；人眼安全等级：Class1(IEC-60825)； 额定电压：24V DC；数据传输接口：1000Base T以太网(UDP, TCP)；数据传输格式：点云(X,Y,Z),强度或反射率；时间同步：NTP, PTP, GPTP。</v>
      </c>
    </row>
    <row r="724" ht="124" outlineLevel="1" spans="1:15">
      <c r="A724" s="16" t="s">
        <v>830</v>
      </c>
      <c r="B724" s="16" t="s">
        <v>822</v>
      </c>
      <c r="C724" s="17" t="s">
        <v>831</v>
      </c>
      <c r="D724" s="16">
        <v>0.185</v>
      </c>
      <c r="E724" s="16" t="s">
        <v>21</v>
      </c>
      <c r="F724" s="16">
        <v>3</v>
      </c>
      <c r="G724" s="16">
        <v>0.56</v>
      </c>
      <c r="H724" s="18"/>
      <c r="I724" s="18"/>
      <c r="J724" s="18"/>
      <c r="K724" s="18"/>
      <c r="L724" s="18"/>
      <c r="M724" s="18"/>
      <c r="N724" t="str">
        <f t="shared" si="12"/>
        <v>定向补光灯</v>
      </c>
      <c r="O724" t="str" cm="1">
        <f ca="1" t="array" ref="O724">_xlfn.TEXTJOIN(CHAR(10),TRUE,OFFSET(C724,0,0,MATCH(TRUE,(N725:N$1000&lt;&gt;""),0),1))</f>
        <v> 定向补光灯，合金材质，100w-200w白灯定向补光，支持15-25°范围亮度可调，支持30Lux~70Lux范围阈值可调，支持RS485、开关量、手动旋钮等控制方式，照射距离可达80米，色温5500-6500K，适应温度-30~70℃； 湿度＜90%的环境应用，支持IP66防护等级，支持AC170V～264V供电，支持壁装、吊装、侧面安装方式</v>
      </c>
    </row>
    <row r="725" ht="18" outlineLevel="1" spans="1:15">
      <c r="A725" s="16" t="s">
        <v>832</v>
      </c>
      <c r="B725" s="16" t="s">
        <v>825</v>
      </c>
      <c r="C725" s="17" t="s">
        <v>826</v>
      </c>
      <c r="D725" s="16">
        <v>0.125</v>
      </c>
      <c r="E725" s="16" t="s">
        <v>21</v>
      </c>
      <c r="F725" s="16">
        <v>1</v>
      </c>
      <c r="G725" s="16">
        <v>0.13</v>
      </c>
      <c r="H725" s="18"/>
      <c r="I725" s="18"/>
      <c r="J725" s="18"/>
      <c r="K725" s="18"/>
      <c r="L725" s="18"/>
      <c r="M725" s="18"/>
      <c r="N725" t="str">
        <f t="shared" si="12"/>
        <v>八口交换机</v>
      </c>
      <c r="O725" t="str" cm="1">
        <f ca="1" t="array" ref="O725">_xlfn.TEXTJOIN(CHAR(10),TRUE,OFFSET(C725,0,0,MATCH(TRUE,(N726:N$1000&lt;&gt;""),0),1))</f>
        <v>以太网8口交换机，1000Mbps</v>
      </c>
    </row>
    <row r="726" ht="36" outlineLevel="1" spans="1:15">
      <c r="A726" s="16" t="s">
        <v>833</v>
      </c>
      <c r="B726" s="16" t="s">
        <v>834</v>
      </c>
      <c r="C726" s="17" t="s">
        <v>835</v>
      </c>
      <c r="D726" s="16">
        <v>4.3</v>
      </c>
      <c r="E726" s="16" t="s">
        <v>21</v>
      </c>
      <c r="F726" s="16">
        <v>1</v>
      </c>
      <c r="G726" s="16">
        <v>4.3</v>
      </c>
      <c r="H726" s="18"/>
      <c r="I726" s="18"/>
      <c r="J726" s="18"/>
      <c r="K726" s="18"/>
      <c r="L726" s="18"/>
      <c r="M726" s="18"/>
      <c r="N726" t="str">
        <f t="shared" si="12"/>
        <v>全景监控</v>
      </c>
      <c r="O726" t="str" cm="1">
        <f ca="1" t="array" ref="O726">_xlfn.TEXTJOIN(CHAR(10),TRUE,OFFSET(C726,0,0,MATCH(TRUE,(N727:N$1000&lt;&gt;""),0),1))</f>
        <v>1、全景采用不低于4个1/1.8CMOS，分辨率及帧率不低于6096x2640@30fps
2、细节分辨率不低于3840x2160；光学变倍不低于45倍；
3、激光照射距离：不低于500m
支持北斗卫星定位
支持陀螺仪
支持电子罗盘</v>
      </c>
    </row>
    <row r="727" ht="36" outlineLevel="1" spans="1:15">
      <c r="A727" s="16"/>
      <c r="B727" s="16"/>
      <c r="C727" s="17" t="s">
        <v>836</v>
      </c>
      <c r="D727" s="16"/>
      <c r="E727" s="16"/>
      <c r="F727" s="16"/>
      <c r="G727" s="16"/>
      <c r="H727" s="18"/>
      <c r="I727" s="18"/>
      <c r="J727" s="18"/>
      <c r="K727" s="18"/>
      <c r="L727" s="18"/>
      <c r="M727" s="18"/>
      <c r="N727" t="str">
        <f t="shared" si="12"/>
        <v/>
      </c>
      <c r="O727" t="str" cm="1">
        <f ca="1" t="array" ref="O727">_xlfn.TEXTJOIN(CHAR(10),TRUE,OFFSET(C727,0,0,MATCH(TRUE,(N728:N$1000&lt;&gt;""),0),1))</f>
        <v>2、细节分辨率不低于3840x2160；光学变倍不低于45倍；
3、激光照射距离：不低于500m
支持北斗卫星定位
支持陀螺仪
支持电子罗盘</v>
      </c>
    </row>
    <row r="728" ht="18" outlineLevel="1" spans="1:15">
      <c r="A728" s="16"/>
      <c r="B728" s="16"/>
      <c r="C728" s="17" t="s">
        <v>837</v>
      </c>
      <c r="D728" s="16"/>
      <c r="E728" s="16"/>
      <c r="F728" s="16"/>
      <c r="G728" s="16"/>
      <c r="H728" s="18"/>
      <c r="I728" s="18"/>
      <c r="J728" s="18"/>
      <c r="K728" s="18"/>
      <c r="L728" s="18"/>
      <c r="M728" s="18"/>
      <c r="N728" t="str">
        <f t="shared" si="12"/>
        <v/>
      </c>
      <c r="O728" t="str" cm="1">
        <f ca="1" t="array" ref="O728">_xlfn.TEXTJOIN(CHAR(10),TRUE,OFFSET(C728,0,0,MATCH(TRUE,(N729:N$1000&lt;&gt;""),0),1))</f>
        <v>3、激光照射距离：不低于500m
支持北斗卫星定位
支持陀螺仪
支持电子罗盘</v>
      </c>
    </row>
    <row r="729" ht="18" outlineLevel="1" spans="1:15">
      <c r="A729" s="16"/>
      <c r="B729" s="16"/>
      <c r="C729" s="17" t="s">
        <v>838</v>
      </c>
      <c r="D729" s="16"/>
      <c r="E729" s="16"/>
      <c r="F729" s="16"/>
      <c r="G729" s="16"/>
      <c r="H729" s="18"/>
      <c r="I729" s="18"/>
      <c r="J729" s="18"/>
      <c r="K729" s="18"/>
      <c r="L729" s="18"/>
      <c r="M729" s="18"/>
      <c r="N729" t="str">
        <f t="shared" si="12"/>
        <v/>
      </c>
      <c r="O729" t="str" cm="1">
        <f ca="1" t="array" ref="O729">_xlfn.TEXTJOIN(CHAR(10),TRUE,OFFSET(C729,0,0,MATCH(TRUE,(N730:N$1000&lt;&gt;""),0),1))</f>
        <v>支持北斗卫星定位
支持陀螺仪
支持电子罗盘</v>
      </c>
    </row>
    <row r="730" ht="18" outlineLevel="1" spans="1:15">
      <c r="A730" s="16"/>
      <c r="B730" s="16"/>
      <c r="C730" s="17" t="s">
        <v>839</v>
      </c>
      <c r="D730" s="16"/>
      <c r="E730" s="16"/>
      <c r="F730" s="16"/>
      <c r="G730" s="16"/>
      <c r="H730" s="18"/>
      <c r="I730" s="18"/>
      <c r="J730" s="18"/>
      <c r="K730" s="18"/>
      <c r="L730" s="18"/>
      <c r="M730" s="18"/>
      <c r="N730" t="str">
        <f t="shared" si="12"/>
        <v/>
      </c>
      <c r="O730" t="str" cm="1">
        <f ca="1" t="array" ref="O730">_xlfn.TEXTJOIN(CHAR(10),TRUE,OFFSET(C730,0,0,MATCH(TRUE,(N731:N$1000&lt;&gt;""),0),1))</f>
        <v>支持陀螺仪
支持电子罗盘</v>
      </c>
    </row>
    <row r="731" ht="18" outlineLevel="1" spans="1:15">
      <c r="A731" s="16"/>
      <c r="B731" s="16"/>
      <c r="C731" s="17" t="s">
        <v>840</v>
      </c>
      <c r="D731" s="16"/>
      <c r="E731" s="16"/>
      <c r="F731" s="16"/>
      <c r="G731" s="16"/>
      <c r="H731" s="18"/>
      <c r="I731" s="18"/>
      <c r="J731" s="18"/>
      <c r="K731" s="18"/>
      <c r="L731" s="18"/>
      <c r="M731" s="18"/>
      <c r="N731" t="str">
        <f t="shared" si="12"/>
        <v/>
      </c>
      <c r="O731" t="str" cm="1">
        <f ca="1" t="array" ref="O731">_xlfn.TEXTJOIN(CHAR(10),TRUE,OFFSET(C731,0,0,MATCH(TRUE,(N732:N$1000&lt;&gt;""),0),1))</f>
        <v>支持电子罗盘</v>
      </c>
    </row>
    <row r="732" ht="36" outlineLevel="1" spans="1:15">
      <c r="A732" s="16" t="s">
        <v>841</v>
      </c>
      <c r="B732" s="16" t="s">
        <v>374</v>
      </c>
      <c r="C732" s="17" t="s">
        <v>842</v>
      </c>
      <c r="D732" s="16">
        <v>15</v>
      </c>
      <c r="E732" s="16" t="s">
        <v>21</v>
      </c>
      <c r="F732" s="16">
        <v>1</v>
      </c>
      <c r="G732" s="16">
        <v>15</v>
      </c>
      <c r="H732" s="18"/>
      <c r="I732" s="18"/>
      <c r="J732" s="18"/>
      <c r="K732" s="18"/>
      <c r="L732" s="18"/>
      <c r="M732" s="18"/>
      <c r="N732" t="str">
        <f t="shared" si="12"/>
        <v>智能分析终端</v>
      </c>
      <c r="O732" t="str" cm="1">
        <f ca="1" t="array" ref="O732">_xlfn.TEXTJOIN(CHAR(10),TRUE,OFFSET(C732,0,0,MATCH(TRUE,(N733:N$1000&lt;&gt;""),0),1))</f>
        <v>识别视频路数不低于16路。支持雷达、视觉等多源数据融合算法；
9V至55V宽范围直流输入，浪涌保护满足国标GB/T 17626.5-2019 电磁兼容试验和测量技术浪涌（冲击）抗扰度四级；
支持5G网络、10GigE万兆、2.5G、1G千兆网卡；
支持外场无空调环境要求：工作温度满足-40°C至85°C;
分析功能包括：
(1)船名船号识别
(2)危化品船识别
(3)船舶航向识别
(4)船舶数量统计
(5)船舶尺寸检测
(6)船舶吃水检测
(7)船舶载重吨位检测</v>
      </c>
    </row>
    <row r="733" ht="53" outlineLevel="1" spans="1:15">
      <c r="A733" s="16"/>
      <c r="B733" s="16"/>
      <c r="C733" s="17" t="s">
        <v>843</v>
      </c>
      <c r="D733" s="16"/>
      <c r="E733" s="16"/>
      <c r="F733" s="16"/>
      <c r="G733" s="16"/>
      <c r="H733" s="18"/>
      <c r="I733" s="18"/>
      <c r="J733" s="18"/>
      <c r="K733" s="18"/>
      <c r="L733" s="18"/>
      <c r="M733" s="18"/>
      <c r="N733" t="str">
        <f t="shared" si="12"/>
        <v/>
      </c>
      <c r="O733" t="str" cm="1">
        <f ca="1" t="array" ref="O733">_xlfn.TEXTJOIN(CHAR(10),TRUE,OFFSET(C733,0,0,MATCH(TRUE,(N734:N$1000&lt;&gt;""),0),1))</f>
        <v>9V至55V宽范围直流输入，浪涌保护满足国标GB/T 17626.5-2019 电磁兼容试验和测量技术浪涌（冲击）抗扰度四级；
支持5G网络、10GigE万兆、2.5G、1G千兆网卡；
支持外场无空调环境要求：工作温度满足-40°C至85°C;
分析功能包括：
(1)船名船号识别
(2)危化品船识别
(3)船舶航向识别
(4)船舶数量统计
(5)船舶尺寸检测
(6)船舶吃水检测
(7)船舶载重吨位检测</v>
      </c>
    </row>
    <row r="734" ht="18" outlineLevel="1" spans="1:15">
      <c r="A734" s="16"/>
      <c r="B734" s="16"/>
      <c r="C734" s="17" t="s">
        <v>844</v>
      </c>
      <c r="D734" s="16"/>
      <c r="E734" s="16"/>
      <c r="F734" s="16"/>
      <c r="G734" s="16"/>
      <c r="H734" s="18"/>
      <c r="I734" s="18"/>
      <c r="J734" s="18"/>
      <c r="K734" s="18"/>
      <c r="L734" s="18"/>
      <c r="M734" s="18"/>
      <c r="N734" t="str">
        <f t="shared" si="12"/>
        <v/>
      </c>
      <c r="O734" t="str" cm="1">
        <f ca="1" t="array" ref="O734">_xlfn.TEXTJOIN(CHAR(10),TRUE,OFFSET(C734,0,0,MATCH(TRUE,(N735:N$1000&lt;&gt;""),0),1))</f>
        <v>支持5G网络、10GigE万兆、2.5G、1G千兆网卡；
支持外场无空调环境要求：工作温度满足-40°C至85°C;
分析功能包括：
(1)船名船号识别
(2)危化品船识别
(3)船舶航向识别
(4)船舶数量统计
(5)船舶尺寸检测
(6)船舶吃水检测
(7)船舶载重吨位检测</v>
      </c>
    </row>
    <row r="735" ht="36" outlineLevel="1" spans="1:15">
      <c r="A735" s="16"/>
      <c r="B735" s="16"/>
      <c r="C735" s="17" t="s">
        <v>845</v>
      </c>
      <c r="D735" s="16"/>
      <c r="E735" s="16"/>
      <c r="F735" s="16"/>
      <c r="G735" s="16"/>
      <c r="H735" s="18"/>
      <c r="I735" s="18"/>
      <c r="J735" s="18"/>
      <c r="K735" s="18"/>
      <c r="L735" s="18"/>
      <c r="M735" s="18"/>
      <c r="N735" t="str">
        <f t="shared" si="12"/>
        <v/>
      </c>
      <c r="O735" t="str" cm="1">
        <f ca="1" t="array" ref="O735">_xlfn.TEXTJOIN(CHAR(10),TRUE,OFFSET(C735,0,0,MATCH(TRUE,(N736:N$1000&lt;&gt;""),0),1))</f>
        <v>支持外场无空调环境要求：工作温度满足-40°C至85°C;
分析功能包括：
(1)船名船号识别
(2)危化品船识别
(3)船舶航向识别
(4)船舶数量统计
(5)船舶尺寸检测
(6)船舶吃水检测
(7)船舶载重吨位检测</v>
      </c>
    </row>
    <row r="736" ht="18" outlineLevel="1" spans="1:15">
      <c r="A736" s="16"/>
      <c r="B736" s="16"/>
      <c r="C736" s="17" t="s">
        <v>846</v>
      </c>
      <c r="D736" s="16"/>
      <c r="E736" s="16"/>
      <c r="F736" s="16"/>
      <c r="G736" s="16"/>
      <c r="H736" s="18"/>
      <c r="I736" s="18"/>
      <c r="J736" s="18"/>
      <c r="K736" s="18"/>
      <c r="L736" s="18"/>
      <c r="M736" s="18"/>
      <c r="N736" t="str">
        <f t="shared" si="12"/>
        <v/>
      </c>
      <c r="O736" t="str" cm="1">
        <f ca="1" t="array" ref="O736">_xlfn.TEXTJOIN(CHAR(10),TRUE,OFFSET(C736,0,0,MATCH(TRUE,(N737:N$1000&lt;&gt;""),0),1))</f>
        <v>分析功能包括：
(1)船名船号识别
(2)危化品船识别
(3)船舶航向识别
(4)船舶数量统计
(5)船舶尺寸检测
(6)船舶吃水检测
(7)船舶载重吨位检测</v>
      </c>
    </row>
    <row r="737" ht="18" outlineLevel="1" spans="1:15">
      <c r="A737" s="16"/>
      <c r="B737" s="16"/>
      <c r="C737" s="17" t="s">
        <v>847</v>
      </c>
      <c r="D737" s="16"/>
      <c r="E737" s="16"/>
      <c r="F737" s="16"/>
      <c r="G737" s="16"/>
      <c r="H737" s="18"/>
      <c r="I737" s="18"/>
      <c r="J737" s="18"/>
      <c r="K737" s="18"/>
      <c r="L737" s="18"/>
      <c r="M737" s="18"/>
      <c r="N737" t="str">
        <f t="shared" ref="N737:N800" si="13">IF(B737&lt;&gt;"",B737,"")</f>
        <v/>
      </c>
      <c r="O737" t="str" cm="1">
        <f ca="1" t="array" ref="O737">_xlfn.TEXTJOIN(CHAR(10),TRUE,OFFSET(C737,0,0,MATCH(TRUE,(N738:N$1000&lt;&gt;""),0),1))</f>
        <v>(1)船名船号识别
(2)危化品船识别
(3)船舶航向识别
(4)船舶数量统计
(5)船舶尺寸检测
(6)船舶吃水检测
(7)船舶载重吨位检测</v>
      </c>
    </row>
    <row r="738" ht="18" outlineLevel="1" spans="1:15">
      <c r="A738" s="16"/>
      <c r="B738" s="16"/>
      <c r="C738" s="17" t="s">
        <v>848</v>
      </c>
      <c r="D738" s="16"/>
      <c r="E738" s="16"/>
      <c r="F738" s="16"/>
      <c r="G738" s="16"/>
      <c r="H738" s="18"/>
      <c r="I738" s="18"/>
      <c r="J738" s="18"/>
      <c r="K738" s="18"/>
      <c r="L738" s="18"/>
      <c r="M738" s="18"/>
      <c r="N738" t="str">
        <f t="shared" si="13"/>
        <v/>
      </c>
      <c r="O738" t="str" cm="1">
        <f ca="1" t="array" ref="O738">_xlfn.TEXTJOIN(CHAR(10),TRUE,OFFSET(C738,0,0,MATCH(TRUE,(N739:N$1000&lt;&gt;""),0),1))</f>
        <v>(2)危化品船识别
(3)船舶航向识别
(4)船舶数量统计
(5)船舶尺寸检测
(6)船舶吃水检测
(7)船舶载重吨位检测</v>
      </c>
    </row>
    <row r="739" ht="18" outlineLevel="1" spans="1:15">
      <c r="A739" s="16"/>
      <c r="B739" s="16"/>
      <c r="C739" s="17" t="s">
        <v>849</v>
      </c>
      <c r="D739" s="16"/>
      <c r="E739" s="16"/>
      <c r="F739" s="16"/>
      <c r="G739" s="16"/>
      <c r="H739" s="18"/>
      <c r="I739" s="18"/>
      <c r="J739" s="18"/>
      <c r="K739" s="18"/>
      <c r="L739" s="18"/>
      <c r="M739" s="18"/>
      <c r="N739" t="str">
        <f t="shared" si="13"/>
        <v/>
      </c>
      <c r="O739" t="str" cm="1">
        <f ca="1" t="array" ref="O739">_xlfn.TEXTJOIN(CHAR(10),TRUE,OFFSET(C739,0,0,MATCH(TRUE,(N740:N$1000&lt;&gt;""),0),1))</f>
        <v>(3)船舶航向识别
(4)船舶数量统计
(5)船舶尺寸检测
(6)船舶吃水检测
(7)船舶载重吨位检测</v>
      </c>
    </row>
    <row r="740" ht="18" outlineLevel="1" spans="1:15">
      <c r="A740" s="16"/>
      <c r="B740" s="16"/>
      <c r="C740" s="17" t="s">
        <v>850</v>
      </c>
      <c r="D740" s="16"/>
      <c r="E740" s="16"/>
      <c r="F740" s="16"/>
      <c r="G740" s="16"/>
      <c r="H740" s="18"/>
      <c r="I740" s="18"/>
      <c r="J740" s="18"/>
      <c r="K740" s="18"/>
      <c r="L740" s="18"/>
      <c r="M740" s="18"/>
      <c r="N740" t="str">
        <f t="shared" si="13"/>
        <v/>
      </c>
      <c r="O740" t="str" cm="1">
        <f ca="1" t="array" ref="O740">_xlfn.TEXTJOIN(CHAR(10),TRUE,OFFSET(C740,0,0,MATCH(TRUE,(N741:N$1000&lt;&gt;""),0),1))</f>
        <v>(4)船舶数量统计
(5)船舶尺寸检测
(6)船舶吃水检测
(7)船舶载重吨位检测</v>
      </c>
    </row>
    <row r="741" ht="18" outlineLevel="1" spans="1:15">
      <c r="A741" s="16"/>
      <c r="B741" s="16"/>
      <c r="C741" s="17" t="s">
        <v>851</v>
      </c>
      <c r="D741" s="16"/>
      <c r="E741" s="16"/>
      <c r="F741" s="16"/>
      <c r="G741" s="16"/>
      <c r="H741" s="18"/>
      <c r="I741" s="18"/>
      <c r="J741" s="18"/>
      <c r="K741" s="18"/>
      <c r="L741" s="18"/>
      <c r="M741" s="18"/>
      <c r="N741" t="str">
        <f t="shared" si="13"/>
        <v/>
      </c>
      <c r="O741" t="str" cm="1">
        <f ca="1" t="array" ref="O741">_xlfn.TEXTJOIN(CHAR(10),TRUE,OFFSET(C741,0,0,MATCH(TRUE,(N742:N$1000&lt;&gt;""),0),1))</f>
        <v>(5)船舶尺寸检测
(6)船舶吃水检测
(7)船舶载重吨位检测</v>
      </c>
    </row>
    <row r="742" ht="18" outlineLevel="1" spans="1:15">
      <c r="A742" s="16"/>
      <c r="B742" s="16"/>
      <c r="C742" s="17" t="s">
        <v>852</v>
      </c>
      <c r="D742" s="16"/>
      <c r="E742" s="16"/>
      <c r="F742" s="16"/>
      <c r="G742" s="16"/>
      <c r="H742" s="18"/>
      <c r="I742" s="18"/>
      <c r="J742" s="18"/>
      <c r="K742" s="18"/>
      <c r="L742" s="18"/>
      <c r="M742" s="18"/>
      <c r="N742" t="str">
        <f t="shared" si="13"/>
        <v/>
      </c>
      <c r="O742" t="str" cm="1">
        <f ca="1" t="array" ref="O742">_xlfn.TEXTJOIN(CHAR(10),TRUE,OFFSET(C742,0,0,MATCH(TRUE,(N743:N$1000&lt;&gt;""),0),1))</f>
        <v>(6)船舶吃水检测
(7)船舶载重吨位检测</v>
      </c>
    </row>
    <row r="743" ht="18" outlineLevel="1" spans="1:15">
      <c r="A743" s="16"/>
      <c r="B743" s="16"/>
      <c r="C743" s="17" t="s">
        <v>853</v>
      </c>
      <c r="D743" s="16"/>
      <c r="E743" s="16"/>
      <c r="F743" s="16"/>
      <c r="G743" s="16"/>
      <c r="H743" s="18"/>
      <c r="I743" s="18"/>
      <c r="J743" s="18"/>
      <c r="K743" s="18"/>
      <c r="L743" s="18"/>
      <c r="M743" s="18"/>
      <c r="N743" t="str">
        <f t="shared" si="13"/>
        <v/>
      </c>
      <c r="O743" t="str" cm="1">
        <f ca="1" t="array" ref="O743">_xlfn.TEXTJOIN(CHAR(10),TRUE,OFFSET(C743,0,0,MATCH(TRUE,(N744:N$1000&lt;&gt;""),0),1))</f>
        <v>(7)船舶载重吨位检测</v>
      </c>
    </row>
    <row r="744" ht="18" outlineLevel="1" spans="1:15">
      <c r="A744" s="16" t="s">
        <v>854</v>
      </c>
      <c r="B744" s="16" t="s">
        <v>855</v>
      </c>
      <c r="C744" s="17"/>
      <c r="D744" s="16">
        <v>0.002</v>
      </c>
      <c r="E744" s="16" t="s">
        <v>228</v>
      </c>
      <c r="F744" s="16">
        <v>3000</v>
      </c>
      <c r="G744" s="16">
        <v>6</v>
      </c>
      <c r="H744" s="18"/>
      <c r="I744" s="18"/>
      <c r="J744" s="18"/>
      <c r="K744" s="18"/>
      <c r="L744" s="18"/>
      <c r="M744" s="18"/>
      <c r="N744" t="str">
        <f t="shared" si="13"/>
        <v>供电线缆</v>
      </c>
      <c r="O744" t="str" cm="1">
        <f ca="1" t="array" ref="O744">_xlfn.TEXTJOIN(CHAR(10),TRUE,OFFSET(C744,0,0,MATCH(TRUE,(N745:N$1000&lt;&gt;""),0),1))</f>
        <v/>
      </c>
    </row>
    <row r="745" ht="18" outlineLevel="1" spans="1:15">
      <c r="A745" s="16" t="s">
        <v>856</v>
      </c>
      <c r="B745" s="16" t="s">
        <v>857</v>
      </c>
      <c r="C745" s="17"/>
      <c r="D745" s="16">
        <v>0.002</v>
      </c>
      <c r="E745" s="16" t="s">
        <v>228</v>
      </c>
      <c r="F745" s="16">
        <v>3000</v>
      </c>
      <c r="G745" s="16">
        <v>6</v>
      </c>
      <c r="H745" s="18"/>
      <c r="I745" s="18"/>
      <c r="J745" s="18"/>
      <c r="K745" s="18"/>
      <c r="L745" s="18"/>
      <c r="M745" s="18"/>
      <c r="N745" t="str">
        <f t="shared" si="13"/>
        <v>通信光缆</v>
      </c>
      <c r="O745" t="str" cm="1">
        <f ca="1" t="array" ref="O745">_xlfn.TEXTJOIN(CHAR(10),TRUE,OFFSET(C745,0,0,MATCH(TRUE,(N746:N$1000&lt;&gt;""),0),1))</f>
        <v/>
      </c>
    </row>
    <row r="746" ht="18" outlineLevel="1" spans="1:15">
      <c r="A746" s="16" t="s">
        <v>858</v>
      </c>
      <c r="B746" s="16" t="s">
        <v>859</v>
      </c>
      <c r="C746" s="17"/>
      <c r="D746" s="16">
        <v>1</v>
      </c>
      <c r="E746" s="16" t="s">
        <v>30</v>
      </c>
      <c r="F746" s="16">
        <v>7</v>
      </c>
      <c r="G746" s="16">
        <v>7</v>
      </c>
      <c r="H746" s="18"/>
      <c r="I746" s="18"/>
      <c r="J746" s="18"/>
      <c r="K746" s="18"/>
      <c r="L746" s="18"/>
      <c r="M746" s="18"/>
      <c r="N746" t="str">
        <f t="shared" si="13"/>
        <v>立杆（8米）</v>
      </c>
      <c r="O746" t="str" cm="1">
        <f ca="1" t="array" ref="O746">_xlfn.TEXTJOIN(CHAR(10),TRUE,OFFSET(C746,0,0,MATCH(TRUE,(N747:N$1000&lt;&gt;""),0),1))</f>
        <v/>
      </c>
    </row>
    <row r="747" ht="17.6" outlineLevel="1" spans="1:15">
      <c r="A747" s="38">
        <v>5.4</v>
      </c>
      <c r="B747" s="38" t="s">
        <v>860</v>
      </c>
      <c r="C747" s="39"/>
      <c r="D747" s="38"/>
      <c r="E747" s="38"/>
      <c r="F747" s="38"/>
      <c r="G747" s="12">
        <v>25.6</v>
      </c>
      <c r="H747" s="23"/>
      <c r="I747" s="23"/>
      <c r="J747" s="23"/>
      <c r="K747" s="23"/>
      <c r="L747" s="23"/>
      <c r="M747" s="23"/>
      <c r="N747" t="str">
        <f t="shared" si="13"/>
        <v>重载无人机</v>
      </c>
      <c r="O747" t="str" cm="1">
        <f ca="1" t="array" ref="O747">_xlfn.TEXTJOIN(CHAR(10),TRUE,OFFSET(C747,0,0,MATCH(TRUE,(N748:N$1000&lt;&gt;""),0),1))</f>
        <v/>
      </c>
    </row>
    <row r="748" ht="18" outlineLevel="1" spans="1:15">
      <c r="A748" s="28" t="s">
        <v>861</v>
      </c>
      <c r="B748" s="16" t="s">
        <v>860</v>
      </c>
      <c r="C748" s="17" t="s">
        <v>862</v>
      </c>
      <c r="D748" s="16">
        <v>15</v>
      </c>
      <c r="E748" s="16" t="s">
        <v>27</v>
      </c>
      <c r="F748" s="16">
        <v>1</v>
      </c>
      <c r="G748" s="16">
        <v>15</v>
      </c>
      <c r="H748" s="18"/>
      <c r="I748" s="18"/>
      <c r="J748" s="18"/>
      <c r="K748" s="18"/>
      <c r="L748" s="18"/>
      <c r="M748" s="18"/>
      <c r="N748" t="str">
        <f t="shared" si="13"/>
        <v>重载无人机</v>
      </c>
      <c r="O748" t="str" cm="1">
        <f ca="1" t="array" ref="O748">_xlfn.TEXTJOIN(CHAR(10),TRUE,OFFSET(C748,0,0,MATCH(TRUE,(N749:N$1000&lt;&gt;""),0),1))</f>
        <v>最大起飞重量≥120千克
机载电池数量支持双电、单电（单电模式为应急使用）。
最大飞行距离：最大起飞重量下：双电≥ 10千米、单电≥5 千米
最大悬停时间最大起飞重量下：双电 ≥10 分钟、单电≥ 5 分钟
最大飞行时间最大起飞重量下：双电 ≥12 分钟、单电≥ 5 分钟
工作温度范围-20℃-40℃
整机防护等级≥IP55
悬停精度
启用 RTK：± 10 厘米（水平），± 10 厘米 (垂直)
未启用 RTK：± 60 厘米（水平），± 30 厘米 (垂直)
GNSS全系统版本：GPS + Galileo + BeiDou + GLONASS
北斗版本：BeiDou
最大上升速度≥5 米/秒
最大下降速度≥5 米/秒
最大水平飞行速度≥18米/秒</v>
      </c>
    </row>
    <row r="749" ht="36" outlineLevel="1" spans="1:15">
      <c r="A749" s="28"/>
      <c r="B749" s="16"/>
      <c r="C749" s="17" t="s">
        <v>863</v>
      </c>
      <c r="D749" s="16"/>
      <c r="E749" s="16"/>
      <c r="F749" s="16"/>
      <c r="G749" s="16"/>
      <c r="H749" s="18"/>
      <c r="I749" s="18"/>
      <c r="J749" s="18"/>
      <c r="K749" s="18"/>
      <c r="L749" s="18"/>
      <c r="M749" s="18"/>
      <c r="N749" t="str">
        <f t="shared" si="13"/>
        <v/>
      </c>
      <c r="O749" t="str" cm="1">
        <f ca="1" t="array" ref="O749">_xlfn.TEXTJOIN(CHAR(10),TRUE,OFFSET(C749,0,0,MATCH(TRUE,(N750:N$1000&lt;&gt;""),0),1))</f>
        <v>机载电池数量支持双电、单电（单电模式为应急使用）。
最大飞行距离：最大起飞重量下：双电≥ 10千米、单电≥5 千米
最大悬停时间最大起飞重量下：双电 ≥10 分钟、单电≥ 5 分钟
最大飞行时间最大起飞重量下：双电 ≥12 分钟、单电≥ 5 分钟
工作温度范围-20℃-40℃
整机防护等级≥IP55
悬停精度
启用 RTK：± 10 厘米（水平），± 10 厘米 (垂直)
未启用 RTK：± 60 厘米（水平），± 30 厘米 (垂直)
GNSS全系统版本：GPS + Galileo + BeiDou + GLONASS
北斗版本：BeiDou
最大上升速度≥5 米/秒
最大下降速度≥5 米/秒
最大水平飞行速度≥18米/秒</v>
      </c>
    </row>
    <row r="750" ht="36" outlineLevel="1" spans="1:15">
      <c r="A750" s="28"/>
      <c r="B750" s="16"/>
      <c r="C750" s="17" t="s">
        <v>864</v>
      </c>
      <c r="D750" s="16"/>
      <c r="E750" s="16"/>
      <c r="F750" s="16"/>
      <c r="G750" s="16"/>
      <c r="H750" s="18"/>
      <c r="I750" s="18"/>
      <c r="J750" s="18"/>
      <c r="K750" s="18"/>
      <c r="L750" s="18"/>
      <c r="M750" s="18"/>
      <c r="N750" t="str">
        <f t="shared" si="13"/>
        <v/>
      </c>
      <c r="O750" t="str" cm="1">
        <f ca="1" t="array" ref="O750">_xlfn.TEXTJOIN(CHAR(10),TRUE,OFFSET(C750,0,0,MATCH(TRUE,(N751:N$1000&lt;&gt;""),0),1))</f>
        <v>最大飞行距离：最大起飞重量下：双电≥ 10千米、单电≥5 千米
最大悬停时间最大起飞重量下：双电 ≥10 分钟、单电≥ 5 分钟
最大飞行时间最大起飞重量下：双电 ≥12 分钟、单电≥ 5 分钟
工作温度范围-20℃-40℃
整机防护等级≥IP55
悬停精度
启用 RTK：± 10 厘米（水平），± 10 厘米 (垂直)
未启用 RTK：± 60 厘米（水平），± 30 厘米 (垂直)
GNSS全系统版本：GPS + Galileo + BeiDou + GLONASS
北斗版本：BeiDou
最大上升速度≥5 米/秒
最大下降速度≥5 米/秒
最大水平飞行速度≥18米/秒</v>
      </c>
    </row>
    <row r="751" ht="36" outlineLevel="1" spans="1:15">
      <c r="A751" s="28"/>
      <c r="B751" s="16"/>
      <c r="C751" s="17" t="s">
        <v>865</v>
      </c>
      <c r="D751" s="16"/>
      <c r="E751" s="16"/>
      <c r="F751" s="16"/>
      <c r="G751" s="16"/>
      <c r="H751" s="18"/>
      <c r="I751" s="18"/>
      <c r="J751" s="18"/>
      <c r="K751" s="18"/>
      <c r="L751" s="18"/>
      <c r="M751" s="18"/>
      <c r="N751" t="str">
        <f t="shared" si="13"/>
        <v/>
      </c>
      <c r="O751" t="str" cm="1">
        <f ca="1" t="array" ref="O751">_xlfn.TEXTJOIN(CHAR(10),TRUE,OFFSET(C751,0,0,MATCH(TRUE,(N752:N$1000&lt;&gt;""),0),1))</f>
        <v>最大悬停时间最大起飞重量下：双电 ≥10 分钟、单电≥ 5 分钟
最大飞行时间最大起飞重量下：双电 ≥12 分钟、单电≥ 5 分钟
工作温度范围-20℃-40℃
整机防护等级≥IP55
悬停精度
启用 RTK：± 10 厘米（水平），± 10 厘米 (垂直)
未启用 RTK：± 60 厘米（水平），± 30 厘米 (垂直)
GNSS全系统版本：GPS + Galileo + BeiDou + GLONASS
北斗版本：BeiDou
最大上升速度≥5 米/秒
最大下降速度≥5 米/秒
最大水平飞行速度≥18米/秒</v>
      </c>
    </row>
    <row r="752" ht="36" outlineLevel="1" spans="1:15">
      <c r="A752" s="28"/>
      <c r="B752" s="16"/>
      <c r="C752" s="17" t="s">
        <v>866</v>
      </c>
      <c r="D752" s="16"/>
      <c r="E752" s="16"/>
      <c r="F752" s="16"/>
      <c r="G752" s="16"/>
      <c r="H752" s="18"/>
      <c r="I752" s="18"/>
      <c r="J752" s="18"/>
      <c r="K752" s="18"/>
      <c r="L752" s="18"/>
      <c r="M752" s="18"/>
      <c r="N752" t="str">
        <f t="shared" si="13"/>
        <v/>
      </c>
      <c r="O752" t="str" cm="1">
        <f ca="1" t="array" ref="O752">_xlfn.TEXTJOIN(CHAR(10),TRUE,OFFSET(C752,0,0,MATCH(TRUE,(N753:N$1000&lt;&gt;""),0),1))</f>
        <v>最大飞行时间最大起飞重量下：双电 ≥12 分钟、单电≥ 5 分钟
工作温度范围-20℃-40℃
整机防护等级≥IP55
悬停精度
启用 RTK：± 10 厘米（水平），± 10 厘米 (垂直)
未启用 RTK：± 60 厘米（水平），± 30 厘米 (垂直)
GNSS全系统版本：GPS + Galileo + BeiDou + GLONASS
北斗版本：BeiDou
最大上升速度≥5 米/秒
最大下降速度≥5 米/秒
最大水平飞行速度≥18米/秒</v>
      </c>
    </row>
    <row r="753" ht="18" outlineLevel="1" spans="1:15">
      <c r="A753" s="28"/>
      <c r="B753" s="16"/>
      <c r="C753" s="17" t="s">
        <v>867</v>
      </c>
      <c r="D753" s="16"/>
      <c r="E753" s="16"/>
      <c r="F753" s="16"/>
      <c r="G753" s="16"/>
      <c r="H753" s="18"/>
      <c r="I753" s="18"/>
      <c r="J753" s="18"/>
      <c r="K753" s="18"/>
      <c r="L753" s="18"/>
      <c r="M753" s="18"/>
      <c r="N753" t="str">
        <f t="shared" si="13"/>
        <v/>
      </c>
      <c r="O753" t="str" cm="1">
        <f ca="1" t="array" ref="O753">_xlfn.TEXTJOIN(CHAR(10),TRUE,OFFSET(C753,0,0,MATCH(TRUE,(N754:N$1000&lt;&gt;""),0),1))</f>
        <v>工作温度范围-20℃-40℃
整机防护等级≥IP55
悬停精度
启用 RTK：± 10 厘米（水平），± 10 厘米 (垂直)
未启用 RTK：± 60 厘米（水平），± 30 厘米 (垂直)
GNSS全系统版本：GPS + Galileo + BeiDou + GLONASS
北斗版本：BeiDou
最大上升速度≥5 米/秒
最大下降速度≥5 米/秒
最大水平飞行速度≥18米/秒</v>
      </c>
    </row>
    <row r="754" ht="18" outlineLevel="1" spans="1:15">
      <c r="A754" s="28"/>
      <c r="B754" s="16"/>
      <c r="C754" s="17" t="s">
        <v>868</v>
      </c>
      <c r="D754" s="16"/>
      <c r="E754" s="16"/>
      <c r="F754" s="16"/>
      <c r="G754" s="16"/>
      <c r="H754" s="18"/>
      <c r="I754" s="18"/>
      <c r="J754" s="18"/>
      <c r="K754" s="18"/>
      <c r="L754" s="18"/>
      <c r="M754" s="18"/>
      <c r="N754" t="str">
        <f t="shared" si="13"/>
        <v/>
      </c>
      <c r="O754" t="str" cm="1">
        <f ca="1" t="array" ref="O754">_xlfn.TEXTJOIN(CHAR(10),TRUE,OFFSET(C754,0,0,MATCH(TRUE,(N755:N$1000&lt;&gt;""),0),1))</f>
        <v>整机防护等级≥IP55
悬停精度
启用 RTK：± 10 厘米（水平），± 10 厘米 (垂直)
未启用 RTK：± 60 厘米（水平），± 30 厘米 (垂直)
GNSS全系统版本：GPS + Galileo + BeiDou + GLONASS
北斗版本：BeiDou
最大上升速度≥5 米/秒
最大下降速度≥5 米/秒
最大水平飞行速度≥18米/秒</v>
      </c>
    </row>
    <row r="755" ht="18" outlineLevel="1" spans="1:15">
      <c r="A755" s="28"/>
      <c r="B755" s="16"/>
      <c r="C755" s="17" t="s">
        <v>869</v>
      </c>
      <c r="D755" s="16"/>
      <c r="E755" s="16"/>
      <c r="F755" s="16"/>
      <c r="G755" s="16"/>
      <c r="H755" s="18"/>
      <c r="I755" s="18"/>
      <c r="J755" s="18"/>
      <c r="K755" s="18"/>
      <c r="L755" s="18"/>
      <c r="M755" s="18"/>
      <c r="N755" t="str">
        <f t="shared" si="13"/>
        <v/>
      </c>
      <c r="O755" t="str" cm="1">
        <f ca="1" t="array" ref="O755">_xlfn.TEXTJOIN(CHAR(10),TRUE,OFFSET(C755,0,0,MATCH(TRUE,(N756:N$1000&lt;&gt;""),0),1))</f>
        <v>悬停精度
启用 RTK：± 10 厘米（水平），± 10 厘米 (垂直)
未启用 RTK：± 60 厘米（水平），± 30 厘米 (垂直)
GNSS全系统版本：GPS + Galileo + BeiDou + GLONASS
北斗版本：BeiDou
最大上升速度≥5 米/秒
最大下降速度≥5 米/秒
最大水平飞行速度≥18米/秒</v>
      </c>
    </row>
    <row r="756" ht="36" outlineLevel="1" spans="1:15">
      <c r="A756" s="28"/>
      <c r="B756" s="16"/>
      <c r="C756" s="17" t="s">
        <v>870</v>
      </c>
      <c r="D756" s="16"/>
      <c r="E756" s="16"/>
      <c r="F756" s="16"/>
      <c r="G756" s="16"/>
      <c r="H756" s="18"/>
      <c r="I756" s="18"/>
      <c r="J756" s="18"/>
      <c r="K756" s="18"/>
      <c r="L756" s="18"/>
      <c r="M756" s="18"/>
      <c r="N756" t="str">
        <f t="shared" si="13"/>
        <v/>
      </c>
      <c r="O756" t="str" cm="1">
        <f ca="1" t="array" ref="O756">_xlfn.TEXTJOIN(CHAR(10),TRUE,OFFSET(C756,0,0,MATCH(TRUE,(N757:N$1000&lt;&gt;""),0),1))</f>
        <v>启用 RTK：± 10 厘米（水平），± 10 厘米 (垂直)
未启用 RTK：± 60 厘米（水平），± 30 厘米 (垂直)
GNSS全系统版本：GPS + Galileo + BeiDou + GLONASS
北斗版本：BeiDou
最大上升速度≥5 米/秒
最大下降速度≥5 米/秒
最大水平飞行速度≥18米/秒</v>
      </c>
    </row>
    <row r="757" ht="36" outlineLevel="1" spans="1:15">
      <c r="A757" s="28"/>
      <c r="B757" s="16"/>
      <c r="C757" s="17" t="s">
        <v>871</v>
      </c>
      <c r="D757" s="16"/>
      <c r="E757" s="16"/>
      <c r="F757" s="16"/>
      <c r="G757" s="16"/>
      <c r="H757" s="18"/>
      <c r="I757" s="18"/>
      <c r="J757" s="18"/>
      <c r="K757" s="18"/>
      <c r="L757" s="18"/>
      <c r="M757" s="18"/>
      <c r="N757" t="str">
        <f t="shared" si="13"/>
        <v/>
      </c>
      <c r="O757" t="str" cm="1">
        <f ca="1" t="array" ref="O757">_xlfn.TEXTJOIN(CHAR(10),TRUE,OFFSET(C757,0,0,MATCH(TRUE,(N758:N$1000&lt;&gt;""),0),1))</f>
        <v>未启用 RTK：± 60 厘米（水平），± 30 厘米 (垂直)
GNSS全系统版本：GPS + Galileo + BeiDou + GLONASS
北斗版本：BeiDou
最大上升速度≥5 米/秒
最大下降速度≥5 米/秒
最大水平飞行速度≥18米/秒</v>
      </c>
    </row>
    <row r="758" ht="36" outlineLevel="1" spans="1:15">
      <c r="A758" s="28"/>
      <c r="B758" s="16"/>
      <c r="C758" s="17" t="s">
        <v>872</v>
      </c>
      <c r="D758" s="16"/>
      <c r="E758" s="16"/>
      <c r="F758" s="16"/>
      <c r="G758" s="16"/>
      <c r="H758" s="18"/>
      <c r="I758" s="18"/>
      <c r="J758" s="18"/>
      <c r="K758" s="18"/>
      <c r="L758" s="18"/>
      <c r="M758" s="18"/>
      <c r="N758" t="str">
        <f t="shared" si="13"/>
        <v/>
      </c>
      <c r="O758" t="str" cm="1">
        <f ca="1" t="array" ref="O758">_xlfn.TEXTJOIN(CHAR(10),TRUE,OFFSET(C758,0,0,MATCH(TRUE,(N759:N$1000&lt;&gt;""),0),1))</f>
        <v>GNSS全系统版本：GPS + Galileo + BeiDou + GLONASS
北斗版本：BeiDou
最大上升速度≥5 米/秒
最大下降速度≥5 米/秒
最大水平飞行速度≥18米/秒</v>
      </c>
    </row>
    <row r="759" ht="18" outlineLevel="1" spans="1:15">
      <c r="A759" s="28"/>
      <c r="B759" s="16"/>
      <c r="C759" s="17" t="s">
        <v>873</v>
      </c>
      <c r="D759" s="16"/>
      <c r="E759" s="16"/>
      <c r="F759" s="16"/>
      <c r="G759" s="16"/>
      <c r="H759" s="18"/>
      <c r="I759" s="18"/>
      <c r="J759" s="18"/>
      <c r="K759" s="18"/>
      <c r="L759" s="18"/>
      <c r="M759" s="18"/>
      <c r="N759" t="str">
        <f t="shared" si="13"/>
        <v/>
      </c>
      <c r="O759" t="str" cm="1">
        <f ca="1" t="array" ref="O759">_xlfn.TEXTJOIN(CHAR(10),TRUE,OFFSET(C759,0,0,MATCH(TRUE,(N760:N$1000&lt;&gt;""),0),1))</f>
        <v>北斗版本：BeiDou
最大上升速度≥5 米/秒
最大下降速度≥5 米/秒
最大水平飞行速度≥18米/秒</v>
      </c>
    </row>
    <row r="760" ht="18" outlineLevel="1" spans="1:15">
      <c r="A760" s="28"/>
      <c r="B760" s="16"/>
      <c r="C760" s="17" t="s">
        <v>874</v>
      </c>
      <c r="D760" s="16"/>
      <c r="E760" s="16"/>
      <c r="F760" s="16"/>
      <c r="G760" s="16"/>
      <c r="H760" s="18"/>
      <c r="I760" s="18"/>
      <c r="J760" s="18"/>
      <c r="K760" s="18"/>
      <c r="L760" s="18"/>
      <c r="M760" s="18"/>
      <c r="N760" t="str">
        <f t="shared" si="13"/>
        <v/>
      </c>
      <c r="O760" t="str" cm="1">
        <f ca="1" t="array" ref="O760">_xlfn.TEXTJOIN(CHAR(10),TRUE,OFFSET(C760,0,0,MATCH(TRUE,(N761:N$1000&lt;&gt;""),0),1))</f>
        <v>最大上升速度≥5 米/秒
最大下降速度≥5 米/秒
最大水平飞行速度≥18米/秒</v>
      </c>
    </row>
    <row r="761" ht="18" outlineLevel="1" spans="1:15">
      <c r="A761" s="28"/>
      <c r="B761" s="16"/>
      <c r="C761" s="17" t="s">
        <v>875</v>
      </c>
      <c r="D761" s="16"/>
      <c r="E761" s="16"/>
      <c r="F761" s="16"/>
      <c r="G761" s="16"/>
      <c r="H761" s="18"/>
      <c r="I761" s="18"/>
      <c r="J761" s="18"/>
      <c r="K761" s="18"/>
      <c r="L761" s="18"/>
      <c r="M761" s="18"/>
      <c r="N761" t="str">
        <f t="shared" si="13"/>
        <v/>
      </c>
      <c r="O761" t="str" cm="1">
        <f ca="1" t="array" ref="O761">_xlfn.TEXTJOIN(CHAR(10),TRUE,OFFSET(C761,0,0,MATCH(TRUE,(N762:N$1000&lt;&gt;""),0),1))</f>
        <v>最大下降速度≥5 米/秒
最大水平飞行速度≥18米/秒</v>
      </c>
    </row>
    <row r="762" ht="18" outlineLevel="1" spans="1:15">
      <c r="A762" s="28"/>
      <c r="B762" s="16"/>
      <c r="C762" s="17" t="s">
        <v>876</v>
      </c>
      <c r="D762" s="16"/>
      <c r="E762" s="16"/>
      <c r="F762" s="16"/>
      <c r="G762" s="16"/>
      <c r="H762" s="18"/>
      <c r="I762" s="18"/>
      <c r="J762" s="18"/>
      <c r="K762" s="18"/>
      <c r="L762" s="18"/>
      <c r="M762" s="18"/>
      <c r="N762" t="str">
        <f t="shared" si="13"/>
        <v/>
      </c>
      <c r="O762" t="str" cm="1">
        <f ca="1" t="array" ref="O762">_xlfn.TEXTJOIN(CHAR(10),TRUE,OFFSET(C762,0,0,MATCH(TRUE,(N763:N$1000&lt;&gt;""),0),1))</f>
        <v>最大水平飞行速度≥18米/秒</v>
      </c>
    </row>
    <row r="763" ht="18" outlineLevel="1" spans="1:15">
      <c r="A763" s="28" t="s">
        <v>877</v>
      </c>
      <c r="B763" s="16" t="s">
        <v>584</v>
      </c>
      <c r="C763" s="17" t="s">
        <v>878</v>
      </c>
      <c r="D763" s="16">
        <v>1.6</v>
      </c>
      <c r="E763" s="16" t="s">
        <v>585</v>
      </c>
      <c r="F763" s="16">
        <v>1</v>
      </c>
      <c r="G763" s="16">
        <v>1.6</v>
      </c>
      <c r="H763" s="18"/>
      <c r="I763" s="18"/>
      <c r="J763" s="18"/>
      <c r="K763" s="18"/>
      <c r="L763" s="18"/>
      <c r="M763" s="18"/>
      <c r="N763" t="str">
        <f t="shared" si="13"/>
        <v>无人机飞手培训</v>
      </c>
      <c r="O763" t="str" cm="1">
        <f ca="1" t="array" ref="O763">_xlfn.TEXTJOIN(CHAR(10),TRUE,OFFSET(C763,0,0,MATCH(TRUE,(N764:N$1000&lt;&gt;""),0),1))</f>
        <v>CAAC中型无人机超视距飞行考试</v>
      </c>
    </row>
    <row r="764" ht="18" outlineLevel="1" spans="1:15">
      <c r="A764" s="28" t="s">
        <v>879</v>
      </c>
      <c r="B764" s="16" t="s">
        <v>799</v>
      </c>
      <c r="C764" s="17"/>
      <c r="D764" s="16">
        <v>1.2</v>
      </c>
      <c r="E764" s="16" t="s">
        <v>284</v>
      </c>
      <c r="F764" s="16">
        <v>5</v>
      </c>
      <c r="G764" s="16">
        <v>6</v>
      </c>
      <c r="H764" s="18"/>
      <c r="I764" s="18"/>
      <c r="J764" s="18"/>
      <c r="K764" s="18"/>
      <c r="L764" s="18"/>
      <c r="M764" s="18"/>
      <c r="N764" t="str">
        <f t="shared" si="13"/>
        <v>无人机保险</v>
      </c>
      <c r="O764" t="str" cm="1">
        <f ca="1" t="array" ref="O764">_xlfn.TEXTJOIN(CHAR(10),TRUE,OFFSET(C764,0,0,MATCH(TRUE,(N765:N$1000&lt;&gt;""),0),1))</f>
        <v/>
      </c>
    </row>
    <row r="765" ht="18" outlineLevel="1" spans="1:15">
      <c r="A765" s="28" t="s">
        <v>880</v>
      </c>
      <c r="B765" s="16" t="s">
        <v>881</v>
      </c>
      <c r="C765" s="17" t="s">
        <v>558</v>
      </c>
      <c r="D765" s="16">
        <v>1.5</v>
      </c>
      <c r="E765" s="16" t="s">
        <v>882</v>
      </c>
      <c r="F765" s="16">
        <v>2</v>
      </c>
      <c r="G765" s="16">
        <v>3</v>
      </c>
      <c r="H765" s="18"/>
      <c r="I765" s="18"/>
      <c r="J765" s="18"/>
      <c r="K765" s="18"/>
      <c r="L765" s="18"/>
      <c r="M765" s="18"/>
      <c r="N765" t="str">
        <f t="shared" si="13"/>
        <v>增配电池</v>
      </c>
      <c r="O765" t="str" cm="1">
        <f ca="1" t="array" ref="O765">_xlfn.TEXTJOIN(CHAR(10),TRUE,OFFSET(C765,0,0,MATCH(TRUE,(N766:N$1000&lt;&gt;""),0),1))</f>
        <v>原装电池</v>
      </c>
    </row>
    <row r="766" ht="18" spans="1:15">
      <c r="A766" s="3" t="s">
        <v>883</v>
      </c>
      <c r="B766" s="3" t="s">
        <v>884</v>
      </c>
      <c r="C766" s="41"/>
      <c r="D766" s="6"/>
      <c r="E766" s="6"/>
      <c r="F766" s="6"/>
      <c r="G766" s="6"/>
      <c r="H766" s="20"/>
      <c r="I766" s="20"/>
      <c r="J766" s="20"/>
      <c r="K766" s="20"/>
      <c r="L766" s="20"/>
      <c r="M766" s="20"/>
      <c r="N766" t="str">
        <f t="shared" si="13"/>
        <v>基础设施安全增效</v>
      </c>
      <c r="O766" t="str" cm="1">
        <f ca="1" t="array" ref="O766">_xlfn.TEXTJOIN(CHAR(10),TRUE,OFFSET(C766,0,0,MATCH(TRUE,(N767:N$1000&lt;&gt;""),0),1))</f>
        <v/>
      </c>
    </row>
    <row r="767" ht="18" spans="1:15">
      <c r="A767" s="8">
        <v>6</v>
      </c>
      <c r="B767" s="8" t="s">
        <v>885</v>
      </c>
      <c r="C767" s="9"/>
      <c r="D767" s="7"/>
      <c r="E767" s="7"/>
      <c r="F767" s="7"/>
      <c r="G767" s="8">
        <v>945.12</v>
      </c>
      <c r="H767" s="22"/>
      <c r="I767" s="22"/>
      <c r="J767" s="22"/>
      <c r="K767" s="22"/>
      <c r="L767" s="22"/>
      <c r="M767" s="22" t="s">
        <v>886</v>
      </c>
      <c r="N767" t="str">
        <f t="shared" si="13"/>
        <v>航道演变分析</v>
      </c>
      <c r="O767" t="str" cm="1">
        <f ca="1" t="array" ref="O767">_xlfn.TEXTJOIN(CHAR(10),TRUE,OFFSET(C767,0,0,MATCH(TRUE,(N768:N$1000&lt;&gt;""),0),1))</f>
        <v/>
      </c>
    </row>
    <row r="768" ht="18" outlineLevel="1" spans="1:15">
      <c r="A768" s="42">
        <v>6.1</v>
      </c>
      <c r="B768" s="43" t="s">
        <v>887</v>
      </c>
      <c r="C768" s="44"/>
      <c r="D768" s="43"/>
      <c r="E768" s="43"/>
      <c r="F768" s="43"/>
      <c r="G768" s="45"/>
      <c r="H768" s="46"/>
      <c r="I768" s="46"/>
      <c r="J768" s="46"/>
      <c r="K768" s="46"/>
      <c r="L768" s="46"/>
      <c r="M768" s="46" t="s">
        <v>888</v>
      </c>
      <c r="N768" t="str">
        <f t="shared" si="13"/>
        <v>走航式声学多普勒流速仪</v>
      </c>
      <c r="O768" t="str" cm="1">
        <f ca="1" t="array" ref="O768">_xlfn.TEXTJOIN(CHAR(10),TRUE,OFFSET(C768,0,0,MATCH(TRUE,(N769:N$1000&lt;&gt;""),0),1))</f>
        <v/>
      </c>
    </row>
    <row r="769" ht="18" outlineLevel="1" spans="1:15">
      <c r="A769" s="26">
        <v>1</v>
      </c>
      <c r="B769" s="16" t="s">
        <v>889</v>
      </c>
      <c r="C769" s="17" t="s">
        <v>890</v>
      </c>
      <c r="D769" s="16">
        <v>27.4</v>
      </c>
      <c r="E769" s="16" t="s">
        <v>30</v>
      </c>
      <c r="F769" s="16">
        <v>2</v>
      </c>
      <c r="G769" s="16">
        <v>54.8</v>
      </c>
      <c r="H769" s="18"/>
      <c r="I769" s="18"/>
      <c r="J769" s="18"/>
      <c r="K769" s="18"/>
      <c r="L769" s="18"/>
      <c r="M769" s="18"/>
      <c r="N769" t="str">
        <f t="shared" si="13"/>
        <v>低频率（300KHz）走航式多普勒流速仪</v>
      </c>
      <c r="O769" t="str" cm="1">
        <f ca="1" t="array" ref="O769">_xlfn.TEXTJOIN(CHAR(10),TRUE,OFFSET(C769,0,0,MATCH(TRUE,(N770:N$1000&lt;&gt;""),0),1))</f>
        <v>一般参数：
——工作频率：300KHz
——波束数量： ≥ 5波束；
——设备运行温度：-5℃ - 45℃
——配置温度传感器、姿态感应器、磁罗盘等辅助测量传感器
——最大数据更新率：≥20Hz
流速剖面测绘相关参数：
——最大测速范围：≥ ±20m/s；
——流速分辨率：≤ 1mm/s
——单元层数：≥250
——单元层厚度：最小≤1m，最大≥8m；
——量程最大值：≥ 150m；
——精度：≤ ±0.3%±3.0mm/s；
底跟踪相关参数：
——量程最大值：≥200m
——精度：≤ ±0.25%±2.0mm/s；
——最大测速范围：≥ ±20m/s；
测深相关参数：
——量程最大值：≥200m；</v>
      </c>
    </row>
    <row r="770" ht="18" outlineLevel="1" spans="1:15">
      <c r="A770" s="26"/>
      <c r="B770" s="16"/>
      <c r="C770" s="17" t="s">
        <v>891</v>
      </c>
      <c r="D770" s="16"/>
      <c r="E770" s="16"/>
      <c r="F770" s="16"/>
      <c r="G770" s="16"/>
      <c r="H770" s="18"/>
      <c r="I770" s="18"/>
      <c r="J770" s="18"/>
      <c r="K770" s="18"/>
      <c r="L770" s="18"/>
      <c r="M770" s="18"/>
      <c r="N770" t="str">
        <f t="shared" si="13"/>
        <v/>
      </c>
      <c r="O770" t="str" cm="1">
        <f ca="1" t="array" ref="O770">_xlfn.TEXTJOIN(CHAR(10),TRUE,OFFSET(C770,0,0,MATCH(TRUE,(N771:N$1000&lt;&gt;""),0),1))</f>
        <v>——工作频率：300KHz
——波束数量： ≥ 5波束；
——设备运行温度：-5℃ - 45℃
——配置温度传感器、姿态感应器、磁罗盘等辅助测量传感器
——最大数据更新率：≥20Hz
流速剖面测绘相关参数：
——最大测速范围：≥ ±20m/s；
——流速分辨率：≤ 1mm/s
——单元层数：≥250
——单元层厚度：最小≤1m，最大≥8m；
——量程最大值：≥ 150m；
——精度：≤ ±0.3%±3.0mm/s；
底跟踪相关参数：
——量程最大值：≥200m
——精度：≤ ±0.25%±2.0mm/s；
——最大测速范围：≥ ±20m/s；
测深相关参数：
——量程最大值：≥200m；</v>
      </c>
    </row>
    <row r="771" ht="18" outlineLevel="1" spans="1:15">
      <c r="A771" s="26"/>
      <c r="B771" s="16"/>
      <c r="C771" s="17" t="s">
        <v>892</v>
      </c>
      <c r="D771" s="16"/>
      <c r="E771" s="16"/>
      <c r="F771" s="16"/>
      <c r="G771" s="16"/>
      <c r="H771" s="18"/>
      <c r="I771" s="18"/>
      <c r="J771" s="18"/>
      <c r="K771" s="18"/>
      <c r="L771" s="18"/>
      <c r="M771" s="18"/>
      <c r="N771" t="str">
        <f t="shared" si="13"/>
        <v/>
      </c>
      <c r="O771" t="str" cm="1">
        <f ca="1" t="array" ref="O771">_xlfn.TEXTJOIN(CHAR(10),TRUE,OFFSET(C771,0,0,MATCH(TRUE,(N772:N$1000&lt;&gt;""),0),1))</f>
        <v>——波束数量： ≥ 5波束；
——设备运行温度：-5℃ - 45℃
——配置温度传感器、姿态感应器、磁罗盘等辅助测量传感器
——最大数据更新率：≥20Hz
流速剖面测绘相关参数：
——最大测速范围：≥ ±20m/s；
——流速分辨率：≤ 1mm/s
——单元层数：≥250
——单元层厚度：最小≤1m，最大≥8m；
——量程最大值：≥ 150m；
——精度：≤ ±0.3%±3.0mm/s；
底跟踪相关参数：
——量程最大值：≥200m
——精度：≤ ±0.25%±2.0mm/s；
——最大测速范围：≥ ±20m/s；
测深相关参数：
——量程最大值：≥200m；</v>
      </c>
    </row>
    <row r="772" ht="18" outlineLevel="1" spans="1:15">
      <c r="A772" s="26"/>
      <c r="B772" s="16"/>
      <c r="C772" s="17" t="s">
        <v>893</v>
      </c>
      <c r="D772" s="16"/>
      <c r="E772" s="16"/>
      <c r="F772" s="16"/>
      <c r="G772" s="16"/>
      <c r="H772" s="18"/>
      <c r="I772" s="18"/>
      <c r="J772" s="18"/>
      <c r="K772" s="18"/>
      <c r="L772" s="18"/>
      <c r="M772" s="18"/>
      <c r="N772" t="str">
        <f t="shared" si="13"/>
        <v/>
      </c>
      <c r="O772" t="str" cm="1">
        <f ca="1" t="array" ref="O772">_xlfn.TEXTJOIN(CHAR(10),TRUE,OFFSET(C772,0,0,MATCH(TRUE,(N773:N$1000&lt;&gt;""),0),1))</f>
        <v>——设备运行温度：-5℃ - 45℃
——配置温度传感器、姿态感应器、磁罗盘等辅助测量传感器
——最大数据更新率：≥20Hz
流速剖面测绘相关参数：
——最大测速范围：≥ ±20m/s；
——流速分辨率：≤ 1mm/s
——单元层数：≥250
——单元层厚度：最小≤1m，最大≥8m；
——量程最大值：≥ 150m；
——精度：≤ ±0.3%±3.0mm/s；
底跟踪相关参数：
——量程最大值：≥200m
——精度：≤ ±0.25%±2.0mm/s；
——最大测速范围：≥ ±20m/s；
测深相关参数：
——量程最大值：≥200m；</v>
      </c>
    </row>
    <row r="773" ht="36" outlineLevel="1" spans="1:15">
      <c r="A773" s="26"/>
      <c r="B773" s="16"/>
      <c r="C773" s="17" t="s">
        <v>894</v>
      </c>
      <c r="D773" s="16"/>
      <c r="E773" s="16"/>
      <c r="F773" s="16"/>
      <c r="G773" s="16"/>
      <c r="H773" s="18"/>
      <c r="I773" s="18"/>
      <c r="J773" s="18"/>
      <c r="K773" s="18"/>
      <c r="L773" s="18"/>
      <c r="M773" s="18"/>
      <c r="N773" t="str">
        <f t="shared" si="13"/>
        <v/>
      </c>
      <c r="O773" t="str" cm="1">
        <f ca="1" t="array" ref="O773">_xlfn.TEXTJOIN(CHAR(10),TRUE,OFFSET(C773,0,0,MATCH(TRUE,(N774:N$1000&lt;&gt;""),0),1))</f>
        <v>——配置温度传感器、姿态感应器、磁罗盘等辅助测量传感器
——最大数据更新率：≥20Hz
流速剖面测绘相关参数：
——最大测速范围：≥ ±20m/s；
——流速分辨率：≤ 1mm/s
——单元层数：≥250
——单元层厚度：最小≤1m，最大≥8m；
——量程最大值：≥ 150m；
——精度：≤ ±0.3%±3.0mm/s；
底跟踪相关参数：
——量程最大值：≥200m
——精度：≤ ±0.25%±2.0mm/s；
——最大测速范围：≥ ±20m/s；
测深相关参数：
——量程最大值：≥200m；</v>
      </c>
    </row>
    <row r="774" ht="18" outlineLevel="1" spans="1:15">
      <c r="A774" s="26"/>
      <c r="B774" s="16"/>
      <c r="C774" s="17" t="s">
        <v>895</v>
      </c>
      <c r="D774" s="16"/>
      <c r="E774" s="16"/>
      <c r="F774" s="16"/>
      <c r="G774" s="16"/>
      <c r="H774" s="18"/>
      <c r="I774" s="18"/>
      <c r="J774" s="18"/>
      <c r="K774" s="18"/>
      <c r="L774" s="18"/>
      <c r="M774" s="18"/>
      <c r="N774" t="str">
        <f t="shared" si="13"/>
        <v/>
      </c>
      <c r="O774" t="str" cm="1">
        <f ca="1" t="array" ref="O774">_xlfn.TEXTJOIN(CHAR(10),TRUE,OFFSET(C774,0,0,MATCH(TRUE,(N775:N$1000&lt;&gt;""),0),1))</f>
        <v>——最大数据更新率：≥20Hz
流速剖面测绘相关参数：
——最大测速范围：≥ ±20m/s；
——流速分辨率：≤ 1mm/s
——单元层数：≥250
——单元层厚度：最小≤1m，最大≥8m；
——量程最大值：≥ 150m；
——精度：≤ ±0.3%±3.0mm/s；
底跟踪相关参数：
——量程最大值：≥200m
——精度：≤ ±0.25%±2.0mm/s；
——最大测速范围：≥ ±20m/s；
测深相关参数：
——量程最大值：≥200m；</v>
      </c>
    </row>
    <row r="775" ht="18" outlineLevel="1" spans="1:15">
      <c r="A775" s="26"/>
      <c r="B775" s="16"/>
      <c r="C775" s="17" t="s">
        <v>896</v>
      </c>
      <c r="D775" s="16"/>
      <c r="E775" s="16"/>
      <c r="F775" s="16"/>
      <c r="G775" s="16"/>
      <c r="H775" s="18"/>
      <c r="I775" s="18"/>
      <c r="J775" s="18"/>
      <c r="K775" s="18"/>
      <c r="L775" s="18"/>
      <c r="M775" s="18"/>
      <c r="N775" t="str">
        <f t="shared" si="13"/>
        <v/>
      </c>
      <c r="O775" t="str" cm="1">
        <f ca="1" t="array" ref="O775">_xlfn.TEXTJOIN(CHAR(10),TRUE,OFFSET(C775,0,0,MATCH(TRUE,(N776:N$1000&lt;&gt;""),0),1))</f>
        <v>流速剖面测绘相关参数：
——最大测速范围：≥ ±20m/s；
——流速分辨率：≤ 1mm/s
——单元层数：≥250
——单元层厚度：最小≤1m，最大≥8m；
——量程最大值：≥ 150m；
——精度：≤ ±0.3%±3.0mm/s；
底跟踪相关参数：
——量程最大值：≥200m
——精度：≤ ±0.25%±2.0mm/s；
——最大测速范围：≥ ±20m/s；
测深相关参数：
——量程最大值：≥200m；</v>
      </c>
    </row>
    <row r="776" ht="18" outlineLevel="1" spans="1:15">
      <c r="A776" s="26"/>
      <c r="B776" s="16"/>
      <c r="C776" s="17" t="s">
        <v>897</v>
      </c>
      <c r="D776" s="16"/>
      <c r="E776" s="16"/>
      <c r="F776" s="16"/>
      <c r="G776" s="16"/>
      <c r="H776" s="18"/>
      <c r="I776" s="18"/>
      <c r="J776" s="18"/>
      <c r="K776" s="18"/>
      <c r="L776" s="18"/>
      <c r="M776" s="18"/>
      <c r="N776" t="str">
        <f t="shared" si="13"/>
        <v/>
      </c>
      <c r="O776" t="str" cm="1">
        <f ca="1" t="array" ref="O776">_xlfn.TEXTJOIN(CHAR(10),TRUE,OFFSET(C776,0,0,MATCH(TRUE,(N777:N$1000&lt;&gt;""),0),1))</f>
        <v>——最大测速范围：≥ ±20m/s；
——流速分辨率：≤ 1mm/s
——单元层数：≥250
——单元层厚度：最小≤1m，最大≥8m；
——量程最大值：≥ 150m；
——精度：≤ ±0.3%±3.0mm/s；
底跟踪相关参数：
——量程最大值：≥200m
——精度：≤ ±0.25%±2.0mm/s；
——最大测速范围：≥ ±20m/s；
测深相关参数：
——量程最大值：≥200m；</v>
      </c>
    </row>
    <row r="777" ht="18" outlineLevel="1" spans="1:15">
      <c r="A777" s="26"/>
      <c r="B777" s="16"/>
      <c r="C777" s="17" t="s">
        <v>898</v>
      </c>
      <c r="D777" s="16"/>
      <c r="E777" s="16"/>
      <c r="F777" s="16"/>
      <c r="G777" s="16"/>
      <c r="H777" s="18"/>
      <c r="I777" s="18"/>
      <c r="J777" s="18"/>
      <c r="K777" s="18"/>
      <c r="L777" s="18"/>
      <c r="M777" s="18"/>
      <c r="N777" t="str">
        <f t="shared" si="13"/>
        <v/>
      </c>
      <c r="O777" t="str" cm="1">
        <f ca="1" t="array" ref="O777">_xlfn.TEXTJOIN(CHAR(10),TRUE,OFFSET(C777,0,0,MATCH(TRUE,(N778:N$1000&lt;&gt;""),0),1))</f>
        <v>——流速分辨率：≤ 1mm/s
——单元层数：≥250
——单元层厚度：最小≤1m，最大≥8m；
——量程最大值：≥ 150m；
——精度：≤ ±0.3%±3.0mm/s；
底跟踪相关参数：
——量程最大值：≥200m
——精度：≤ ±0.25%±2.0mm/s；
——最大测速范围：≥ ±20m/s；
测深相关参数：
——量程最大值：≥200m；</v>
      </c>
    </row>
    <row r="778" ht="18" outlineLevel="1" spans="1:15">
      <c r="A778" s="26"/>
      <c r="B778" s="16"/>
      <c r="C778" s="17" t="s">
        <v>899</v>
      </c>
      <c r="D778" s="16"/>
      <c r="E778" s="16"/>
      <c r="F778" s="16"/>
      <c r="G778" s="16"/>
      <c r="H778" s="18"/>
      <c r="I778" s="18"/>
      <c r="J778" s="18"/>
      <c r="K778" s="18"/>
      <c r="L778" s="18"/>
      <c r="M778" s="18"/>
      <c r="N778" t="str">
        <f t="shared" si="13"/>
        <v/>
      </c>
      <c r="O778" t="str" cm="1">
        <f ca="1" t="array" ref="O778">_xlfn.TEXTJOIN(CHAR(10),TRUE,OFFSET(C778,0,0,MATCH(TRUE,(N779:N$1000&lt;&gt;""),0),1))</f>
        <v>——单元层数：≥250
——单元层厚度：最小≤1m，最大≥8m；
——量程最大值：≥ 150m；
——精度：≤ ±0.3%±3.0mm/s；
底跟踪相关参数：
——量程最大值：≥200m
——精度：≤ ±0.25%±2.0mm/s；
——最大测速范围：≥ ±20m/s；
测深相关参数：
——量程最大值：≥200m；</v>
      </c>
    </row>
    <row r="779" ht="18" outlineLevel="1" spans="1:15">
      <c r="A779" s="26"/>
      <c r="B779" s="16"/>
      <c r="C779" s="17" t="s">
        <v>900</v>
      </c>
      <c r="D779" s="16"/>
      <c r="E779" s="16"/>
      <c r="F779" s="16"/>
      <c r="G779" s="16"/>
      <c r="H779" s="18"/>
      <c r="I779" s="18"/>
      <c r="J779" s="18"/>
      <c r="K779" s="18"/>
      <c r="L779" s="18"/>
      <c r="M779" s="18"/>
      <c r="N779" t="str">
        <f t="shared" si="13"/>
        <v/>
      </c>
      <c r="O779" t="str" cm="1">
        <f ca="1" t="array" ref="O779">_xlfn.TEXTJOIN(CHAR(10),TRUE,OFFSET(C779,0,0,MATCH(TRUE,(N780:N$1000&lt;&gt;""),0),1))</f>
        <v>——单元层厚度：最小≤1m，最大≥8m；
——量程最大值：≥ 150m；
——精度：≤ ±0.3%±3.0mm/s；
底跟踪相关参数：
——量程最大值：≥200m
——精度：≤ ±0.25%±2.0mm/s；
——最大测速范围：≥ ±20m/s；
测深相关参数：
——量程最大值：≥200m；</v>
      </c>
    </row>
    <row r="780" ht="18" outlineLevel="1" spans="1:15">
      <c r="A780" s="26"/>
      <c r="B780" s="16"/>
      <c r="C780" s="17" t="s">
        <v>901</v>
      </c>
      <c r="D780" s="16"/>
      <c r="E780" s="16"/>
      <c r="F780" s="16"/>
      <c r="G780" s="16"/>
      <c r="H780" s="18"/>
      <c r="I780" s="18"/>
      <c r="J780" s="18"/>
      <c r="K780" s="18"/>
      <c r="L780" s="18"/>
      <c r="M780" s="18"/>
      <c r="N780" t="str">
        <f t="shared" si="13"/>
        <v/>
      </c>
      <c r="O780" t="str" cm="1">
        <f ca="1" t="array" ref="O780">_xlfn.TEXTJOIN(CHAR(10),TRUE,OFFSET(C780,0,0,MATCH(TRUE,(N781:N$1000&lt;&gt;""),0),1))</f>
        <v>——量程最大值：≥ 150m；
——精度：≤ ±0.3%±3.0mm/s；
底跟踪相关参数：
——量程最大值：≥200m
——精度：≤ ±0.25%±2.0mm/s；
——最大测速范围：≥ ±20m/s；
测深相关参数：
——量程最大值：≥200m；</v>
      </c>
    </row>
    <row r="781" ht="18" outlineLevel="1" spans="1:15">
      <c r="A781" s="26"/>
      <c r="B781" s="16"/>
      <c r="C781" s="17" t="s">
        <v>902</v>
      </c>
      <c r="D781" s="16"/>
      <c r="E781" s="16"/>
      <c r="F781" s="16"/>
      <c r="G781" s="16"/>
      <c r="H781" s="18"/>
      <c r="I781" s="18"/>
      <c r="J781" s="18"/>
      <c r="K781" s="18"/>
      <c r="L781" s="18"/>
      <c r="M781" s="18"/>
      <c r="N781" t="str">
        <f t="shared" si="13"/>
        <v/>
      </c>
      <c r="O781" t="str" cm="1">
        <f ca="1" t="array" ref="O781">_xlfn.TEXTJOIN(CHAR(10),TRUE,OFFSET(C781,0,0,MATCH(TRUE,(N782:N$1000&lt;&gt;""),0),1))</f>
        <v>——精度：≤ ±0.3%±3.0mm/s；
底跟踪相关参数：
——量程最大值：≥200m
——精度：≤ ±0.25%±2.0mm/s；
——最大测速范围：≥ ±20m/s；
测深相关参数：
——量程最大值：≥200m；</v>
      </c>
    </row>
    <row r="782" ht="18" outlineLevel="1" spans="1:15">
      <c r="A782" s="26"/>
      <c r="B782" s="16"/>
      <c r="C782" s="17" t="s">
        <v>903</v>
      </c>
      <c r="D782" s="16"/>
      <c r="E782" s="16"/>
      <c r="F782" s="16"/>
      <c r="G782" s="16"/>
      <c r="H782" s="18"/>
      <c r="I782" s="18"/>
      <c r="J782" s="18"/>
      <c r="K782" s="18"/>
      <c r="L782" s="18"/>
      <c r="M782" s="18"/>
      <c r="N782" t="str">
        <f t="shared" si="13"/>
        <v/>
      </c>
      <c r="O782" t="str" cm="1">
        <f ca="1" t="array" ref="O782">_xlfn.TEXTJOIN(CHAR(10),TRUE,OFFSET(C782,0,0,MATCH(TRUE,(N783:N$1000&lt;&gt;""),0),1))</f>
        <v>底跟踪相关参数：
——量程最大值：≥200m
——精度：≤ ±0.25%±2.0mm/s；
——最大测速范围：≥ ±20m/s；
测深相关参数：
——量程最大值：≥200m；</v>
      </c>
    </row>
    <row r="783" ht="18" outlineLevel="1" spans="1:15">
      <c r="A783" s="26"/>
      <c r="B783" s="16"/>
      <c r="C783" s="17" t="s">
        <v>904</v>
      </c>
      <c r="D783" s="16"/>
      <c r="E783" s="16"/>
      <c r="F783" s="16"/>
      <c r="G783" s="16"/>
      <c r="H783" s="18"/>
      <c r="I783" s="18"/>
      <c r="J783" s="18"/>
      <c r="K783" s="18"/>
      <c r="L783" s="18"/>
      <c r="M783" s="18"/>
      <c r="N783" t="str">
        <f t="shared" si="13"/>
        <v/>
      </c>
      <c r="O783" t="str" cm="1">
        <f ca="1" t="array" ref="O783">_xlfn.TEXTJOIN(CHAR(10),TRUE,OFFSET(C783,0,0,MATCH(TRUE,(N784:N$1000&lt;&gt;""),0),1))</f>
        <v>——量程最大值：≥200m
——精度：≤ ±0.25%±2.0mm/s；
——最大测速范围：≥ ±20m/s；
测深相关参数：
——量程最大值：≥200m；</v>
      </c>
    </row>
    <row r="784" ht="18" outlineLevel="1" spans="1:15">
      <c r="A784" s="26"/>
      <c r="B784" s="16"/>
      <c r="C784" s="17" t="s">
        <v>905</v>
      </c>
      <c r="D784" s="16"/>
      <c r="E784" s="16"/>
      <c r="F784" s="16"/>
      <c r="G784" s="16"/>
      <c r="H784" s="18"/>
      <c r="I784" s="18"/>
      <c r="J784" s="18"/>
      <c r="K784" s="18"/>
      <c r="L784" s="18"/>
      <c r="M784" s="18"/>
      <c r="N784" t="str">
        <f t="shared" si="13"/>
        <v/>
      </c>
      <c r="O784" t="str" cm="1">
        <f ca="1" t="array" ref="O784">_xlfn.TEXTJOIN(CHAR(10),TRUE,OFFSET(C784,0,0,MATCH(TRUE,(N785:N$1000&lt;&gt;""),0),1))</f>
        <v>——精度：≤ ±0.25%±2.0mm/s；
——最大测速范围：≥ ±20m/s；
测深相关参数：
——量程最大值：≥200m；</v>
      </c>
    </row>
    <row r="785" ht="18" outlineLevel="1" spans="1:15">
      <c r="A785" s="26"/>
      <c r="B785" s="16"/>
      <c r="C785" s="17" t="s">
        <v>897</v>
      </c>
      <c r="D785" s="16"/>
      <c r="E785" s="16"/>
      <c r="F785" s="16"/>
      <c r="G785" s="16"/>
      <c r="H785" s="18"/>
      <c r="I785" s="18"/>
      <c r="J785" s="18"/>
      <c r="K785" s="18"/>
      <c r="L785" s="18"/>
      <c r="M785" s="18"/>
      <c r="N785" t="str">
        <f t="shared" si="13"/>
        <v/>
      </c>
      <c r="O785" t="str" cm="1">
        <f ca="1" t="array" ref="O785">_xlfn.TEXTJOIN(CHAR(10),TRUE,OFFSET(C785,0,0,MATCH(TRUE,(N786:N$1000&lt;&gt;""),0),1))</f>
        <v>——最大测速范围：≥ ±20m/s；
测深相关参数：
——量程最大值：≥200m；</v>
      </c>
    </row>
    <row r="786" ht="18" outlineLevel="1" spans="1:15">
      <c r="A786" s="26"/>
      <c r="B786" s="16"/>
      <c r="C786" s="17" t="s">
        <v>906</v>
      </c>
      <c r="D786" s="16"/>
      <c r="E786" s="16"/>
      <c r="F786" s="16"/>
      <c r="G786" s="16"/>
      <c r="H786" s="18"/>
      <c r="I786" s="18"/>
      <c r="J786" s="18"/>
      <c r="K786" s="18"/>
      <c r="L786" s="18"/>
      <c r="M786" s="18"/>
      <c r="N786" t="str">
        <f t="shared" si="13"/>
        <v/>
      </c>
      <c r="O786" t="str" cm="1">
        <f ca="1" t="array" ref="O786">_xlfn.TEXTJOIN(CHAR(10),TRUE,OFFSET(C786,0,0,MATCH(TRUE,(N787:N$1000&lt;&gt;""),0),1))</f>
        <v>测深相关参数：
——量程最大值：≥200m；</v>
      </c>
    </row>
    <row r="787" ht="18" outlineLevel="1" spans="1:15">
      <c r="A787" s="26"/>
      <c r="B787" s="16"/>
      <c r="C787" s="17" t="s">
        <v>907</v>
      </c>
      <c r="D787" s="16"/>
      <c r="E787" s="16"/>
      <c r="F787" s="16"/>
      <c r="G787" s="16"/>
      <c r="H787" s="18"/>
      <c r="I787" s="18"/>
      <c r="J787" s="18"/>
      <c r="K787" s="18"/>
      <c r="L787" s="18"/>
      <c r="M787" s="18"/>
      <c r="N787" t="str">
        <f t="shared" si="13"/>
        <v/>
      </c>
      <c r="O787" t="str" cm="1">
        <f ca="1" t="array" ref="O787">_xlfn.TEXTJOIN(CHAR(10),TRUE,OFFSET(C787,0,0,MATCH(TRUE,(N788:N$1000&lt;&gt;""),0),1))</f>
        <v>——量程最大值：≥200m；</v>
      </c>
    </row>
    <row r="788" ht="18" outlineLevel="1" spans="1:15">
      <c r="A788" s="26">
        <v>2</v>
      </c>
      <c r="B788" s="16" t="s">
        <v>908</v>
      </c>
      <c r="C788" s="17" t="s">
        <v>890</v>
      </c>
      <c r="D788" s="16">
        <v>26.4</v>
      </c>
      <c r="E788" s="16" t="s">
        <v>30</v>
      </c>
      <c r="F788" s="16">
        <v>3</v>
      </c>
      <c r="G788" s="16">
        <v>79.2</v>
      </c>
      <c r="H788" s="18"/>
      <c r="I788" s="18"/>
      <c r="J788" s="18"/>
      <c r="K788" s="18"/>
      <c r="L788" s="18"/>
      <c r="M788" s="18"/>
      <c r="N788" t="str">
        <f t="shared" si="13"/>
        <v>低频率（600KHz）走航式多普勒流速仪</v>
      </c>
      <c r="O788" t="str" cm="1">
        <f ca="1" t="array" ref="O788">_xlfn.TEXTJOIN(CHAR(10),TRUE,OFFSET(C788,0,0,MATCH(TRUE,(N789:N$1000&lt;&gt;""),0),1))</f>
        <v>一般参数：
——工作频率：600KHz
——波束数量： ≥ 5波束；
——设备运行温度：-5℃ - 45℃
——配置温度传感器、姿态感应器、磁罗盘等辅助测量传感器
——最大数据更新率：≥20Hz
流速剖面测绘相关参数：
——最大测速范围：≥ ±20m/s；
——流速分辨率：≤ 1mm/s
——单元层数：≥250
——单元层厚度：最小≤0.2m，最大≥4m；
——量程最大值：≥ 90m；
——精度：≤ ±0.25%±2.0mm/s；
底跟踪相关参数：
——量程最大值：≥120m
——精度：≤ ±0.25%±2.0mm/s；
——最大测速范围：≥ ±20m/s；
测深相关参数：
——量程最大值：≥200m；</v>
      </c>
    </row>
    <row r="789" ht="18" outlineLevel="1" spans="1:15">
      <c r="A789" s="26"/>
      <c r="B789" s="16"/>
      <c r="C789" s="17" t="s">
        <v>909</v>
      </c>
      <c r="D789" s="16"/>
      <c r="E789" s="16"/>
      <c r="F789" s="16"/>
      <c r="G789" s="16"/>
      <c r="H789" s="18"/>
      <c r="I789" s="18"/>
      <c r="J789" s="18"/>
      <c r="K789" s="18"/>
      <c r="L789" s="18"/>
      <c r="M789" s="18"/>
      <c r="N789" t="str">
        <f t="shared" si="13"/>
        <v/>
      </c>
      <c r="O789" t="str" cm="1">
        <f ca="1" t="array" ref="O789">_xlfn.TEXTJOIN(CHAR(10),TRUE,OFFSET(C789,0,0,MATCH(TRUE,(N790:N$1000&lt;&gt;""),0),1))</f>
        <v>——工作频率：600KHz
——波束数量： ≥ 5波束；
——设备运行温度：-5℃ - 45℃
——配置温度传感器、姿态感应器、磁罗盘等辅助测量传感器
——最大数据更新率：≥20Hz
流速剖面测绘相关参数：
——最大测速范围：≥ ±20m/s；
——流速分辨率：≤ 1mm/s
——单元层数：≥250
——单元层厚度：最小≤0.2m，最大≥4m；
——量程最大值：≥ 90m；
——精度：≤ ±0.25%±2.0mm/s；
底跟踪相关参数：
——量程最大值：≥120m
——精度：≤ ±0.25%±2.0mm/s；
——最大测速范围：≥ ±20m/s；
测深相关参数：
——量程最大值：≥200m；</v>
      </c>
    </row>
    <row r="790" ht="18" outlineLevel="1" spans="1:15">
      <c r="A790" s="26"/>
      <c r="B790" s="16"/>
      <c r="C790" s="17" t="s">
        <v>892</v>
      </c>
      <c r="D790" s="16"/>
      <c r="E790" s="16"/>
      <c r="F790" s="16"/>
      <c r="G790" s="16"/>
      <c r="H790" s="18"/>
      <c r="I790" s="18"/>
      <c r="J790" s="18"/>
      <c r="K790" s="18"/>
      <c r="L790" s="18"/>
      <c r="M790" s="18"/>
      <c r="N790" t="str">
        <f t="shared" si="13"/>
        <v/>
      </c>
      <c r="O790" t="str" cm="1">
        <f ca="1" t="array" ref="O790">_xlfn.TEXTJOIN(CHAR(10),TRUE,OFFSET(C790,0,0,MATCH(TRUE,(N791:N$1000&lt;&gt;""),0),1))</f>
        <v>——波束数量： ≥ 5波束；
——设备运行温度：-5℃ - 45℃
——配置温度传感器、姿态感应器、磁罗盘等辅助测量传感器
——最大数据更新率：≥20Hz
流速剖面测绘相关参数：
——最大测速范围：≥ ±20m/s；
——流速分辨率：≤ 1mm/s
——单元层数：≥250
——单元层厚度：最小≤0.2m，最大≥4m；
——量程最大值：≥ 90m；
——精度：≤ ±0.25%±2.0mm/s；
底跟踪相关参数：
——量程最大值：≥120m
——精度：≤ ±0.25%±2.0mm/s；
——最大测速范围：≥ ±20m/s；
测深相关参数：
——量程最大值：≥200m；</v>
      </c>
    </row>
    <row r="791" ht="18" outlineLevel="1" spans="1:15">
      <c r="A791" s="26"/>
      <c r="B791" s="16"/>
      <c r="C791" s="17" t="s">
        <v>893</v>
      </c>
      <c r="D791" s="16"/>
      <c r="E791" s="16"/>
      <c r="F791" s="16"/>
      <c r="G791" s="16"/>
      <c r="H791" s="18"/>
      <c r="I791" s="18"/>
      <c r="J791" s="18"/>
      <c r="K791" s="18"/>
      <c r="L791" s="18"/>
      <c r="M791" s="18"/>
      <c r="N791" t="str">
        <f t="shared" si="13"/>
        <v/>
      </c>
      <c r="O791" t="str" cm="1">
        <f ca="1" t="array" ref="O791">_xlfn.TEXTJOIN(CHAR(10),TRUE,OFFSET(C791,0,0,MATCH(TRUE,(N792:N$1000&lt;&gt;""),0),1))</f>
        <v>——设备运行温度：-5℃ - 45℃
——配置温度传感器、姿态感应器、磁罗盘等辅助测量传感器
——最大数据更新率：≥20Hz
流速剖面测绘相关参数：
——最大测速范围：≥ ±20m/s；
——流速分辨率：≤ 1mm/s
——单元层数：≥250
——单元层厚度：最小≤0.2m，最大≥4m；
——量程最大值：≥ 90m；
——精度：≤ ±0.25%±2.0mm/s；
底跟踪相关参数：
——量程最大值：≥120m
——精度：≤ ±0.25%±2.0mm/s；
——最大测速范围：≥ ±20m/s；
测深相关参数：
——量程最大值：≥200m；</v>
      </c>
    </row>
    <row r="792" ht="36" outlineLevel="1" spans="1:15">
      <c r="A792" s="26"/>
      <c r="B792" s="16"/>
      <c r="C792" s="17" t="s">
        <v>894</v>
      </c>
      <c r="D792" s="16"/>
      <c r="E792" s="16"/>
      <c r="F792" s="16"/>
      <c r="G792" s="16"/>
      <c r="H792" s="18"/>
      <c r="I792" s="18"/>
      <c r="J792" s="18"/>
      <c r="K792" s="18"/>
      <c r="L792" s="18"/>
      <c r="M792" s="18"/>
      <c r="N792" t="str">
        <f t="shared" si="13"/>
        <v/>
      </c>
      <c r="O792" t="str" cm="1">
        <f ca="1" t="array" ref="O792">_xlfn.TEXTJOIN(CHAR(10),TRUE,OFFSET(C792,0,0,MATCH(TRUE,(N793:N$1000&lt;&gt;""),0),1))</f>
        <v>——配置温度传感器、姿态感应器、磁罗盘等辅助测量传感器
——最大数据更新率：≥20Hz
流速剖面测绘相关参数：
——最大测速范围：≥ ±20m/s；
——流速分辨率：≤ 1mm/s
——单元层数：≥250
——单元层厚度：最小≤0.2m，最大≥4m；
——量程最大值：≥ 90m；
——精度：≤ ±0.25%±2.0mm/s；
底跟踪相关参数：
——量程最大值：≥120m
——精度：≤ ±0.25%±2.0mm/s；
——最大测速范围：≥ ±20m/s；
测深相关参数：
——量程最大值：≥200m；</v>
      </c>
    </row>
    <row r="793" ht="18" outlineLevel="1" spans="1:15">
      <c r="A793" s="26"/>
      <c r="B793" s="16"/>
      <c r="C793" s="17" t="s">
        <v>895</v>
      </c>
      <c r="D793" s="16"/>
      <c r="E793" s="16"/>
      <c r="F793" s="16"/>
      <c r="G793" s="16"/>
      <c r="H793" s="18"/>
      <c r="I793" s="18"/>
      <c r="J793" s="18"/>
      <c r="K793" s="18"/>
      <c r="L793" s="18"/>
      <c r="M793" s="18"/>
      <c r="N793" t="str">
        <f t="shared" si="13"/>
        <v/>
      </c>
      <c r="O793" t="str" cm="1">
        <f ca="1" t="array" ref="O793">_xlfn.TEXTJOIN(CHAR(10),TRUE,OFFSET(C793,0,0,MATCH(TRUE,(N794:N$1000&lt;&gt;""),0),1))</f>
        <v>——最大数据更新率：≥20Hz
流速剖面测绘相关参数：
——最大测速范围：≥ ±20m/s；
——流速分辨率：≤ 1mm/s
——单元层数：≥250
——单元层厚度：最小≤0.2m，最大≥4m；
——量程最大值：≥ 90m；
——精度：≤ ±0.25%±2.0mm/s；
底跟踪相关参数：
——量程最大值：≥120m
——精度：≤ ±0.25%±2.0mm/s；
——最大测速范围：≥ ±20m/s；
测深相关参数：
——量程最大值：≥200m；</v>
      </c>
    </row>
    <row r="794" ht="18" outlineLevel="1" spans="1:15">
      <c r="A794" s="26"/>
      <c r="B794" s="16"/>
      <c r="C794" s="17" t="s">
        <v>896</v>
      </c>
      <c r="D794" s="16"/>
      <c r="E794" s="16"/>
      <c r="F794" s="16"/>
      <c r="G794" s="16"/>
      <c r="H794" s="18"/>
      <c r="I794" s="18"/>
      <c r="J794" s="18"/>
      <c r="K794" s="18"/>
      <c r="L794" s="18"/>
      <c r="M794" s="18"/>
      <c r="N794" t="str">
        <f t="shared" si="13"/>
        <v/>
      </c>
      <c r="O794" t="str" cm="1">
        <f ca="1" t="array" ref="O794">_xlfn.TEXTJOIN(CHAR(10),TRUE,OFFSET(C794,0,0,MATCH(TRUE,(N795:N$1000&lt;&gt;""),0),1))</f>
        <v>流速剖面测绘相关参数：
——最大测速范围：≥ ±20m/s；
——流速分辨率：≤ 1mm/s
——单元层数：≥250
——单元层厚度：最小≤0.2m，最大≥4m；
——量程最大值：≥ 90m；
——精度：≤ ±0.25%±2.0mm/s；
底跟踪相关参数：
——量程最大值：≥120m
——精度：≤ ±0.25%±2.0mm/s；
——最大测速范围：≥ ±20m/s；
测深相关参数：
——量程最大值：≥200m；</v>
      </c>
    </row>
    <row r="795" ht="18" outlineLevel="1" spans="1:15">
      <c r="A795" s="26"/>
      <c r="B795" s="16"/>
      <c r="C795" s="17" t="s">
        <v>897</v>
      </c>
      <c r="D795" s="16"/>
      <c r="E795" s="16"/>
      <c r="F795" s="16"/>
      <c r="G795" s="16"/>
      <c r="H795" s="18"/>
      <c r="I795" s="18"/>
      <c r="J795" s="18"/>
      <c r="K795" s="18"/>
      <c r="L795" s="18"/>
      <c r="M795" s="18"/>
      <c r="N795" t="str">
        <f t="shared" si="13"/>
        <v/>
      </c>
      <c r="O795" t="str" cm="1">
        <f ca="1" t="array" ref="O795">_xlfn.TEXTJOIN(CHAR(10),TRUE,OFFSET(C795,0,0,MATCH(TRUE,(N796:N$1000&lt;&gt;""),0),1))</f>
        <v>——最大测速范围：≥ ±20m/s；
——流速分辨率：≤ 1mm/s
——单元层数：≥250
——单元层厚度：最小≤0.2m，最大≥4m；
——量程最大值：≥ 90m；
——精度：≤ ±0.25%±2.0mm/s；
底跟踪相关参数：
——量程最大值：≥120m
——精度：≤ ±0.25%±2.0mm/s；
——最大测速范围：≥ ±20m/s；
测深相关参数：
——量程最大值：≥200m；</v>
      </c>
    </row>
    <row r="796" ht="18" outlineLevel="1" spans="1:15">
      <c r="A796" s="26"/>
      <c r="B796" s="16"/>
      <c r="C796" s="17" t="s">
        <v>898</v>
      </c>
      <c r="D796" s="16"/>
      <c r="E796" s="16"/>
      <c r="F796" s="16"/>
      <c r="G796" s="16"/>
      <c r="H796" s="18"/>
      <c r="I796" s="18"/>
      <c r="J796" s="18"/>
      <c r="K796" s="18"/>
      <c r="L796" s="18"/>
      <c r="M796" s="18"/>
      <c r="N796" t="str">
        <f t="shared" si="13"/>
        <v/>
      </c>
      <c r="O796" t="str" cm="1">
        <f ca="1" t="array" ref="O796">_xlfn.TEXTJOIN(CHAR(10),TRUE,OFFSET(C796,0,0,MATCH(TRUE,(N797:N$1000&lt;&gt;""),0),1))</f>
        <v>——流速分辨率：≤ 1mm/s
——单元层数：≥250
——单元层厚度：最小≤0.2m，最大≥4m；
——量程最大值：≥ 90m；
——精度：≤ ±0.25%±2.0mm/s；
底跟踪相关参数：
——量程最大值：≥120m
——精度：≤ ±0.25%±2.0mm/s；
——最大测速范围：≥ ±20m/s；
测深相关参数：
——量程最大值：≥200m；</v>
      </c>
    </row>
    <row r="797" ht="18" outlineLevel="1" spans="1:15">
      <c r="A797" s="26"/>
      <c r="B797" s="16"/>
      <c r="C797" s="17" t="s">
        <v>899</v>
      </c>
      <c r="D797" s="16"/>
      <c r="E797" s="16"/>
      <c r="F797" s="16"/>
      <c r="G797" s="16"/>
      <c r="H797" s="18"/>
      <c r="I797" s="18"/>
      <c r="J797" s="18"/>
      <c r="K797" s="18"/>
      <c r="L797" s="18"/>
      <c r="M797" s="18"/>
      <c r="N797" t="str">
        <f t="shared" si="13"/>
        <v/>
      </c>
      <c r="O797" t="str" cm="1">
        <f ca="1" t="array" ref="O797">_xlfn.TEXTJOIN(CHAR(10),TRUE,OFFSET(C797,0,0,MATCH(TRUE,(N798:N$1000&lt;&gt;""),0),1))</f>
        <v>——单元层数：≥250
——单元层厚度：最小≤0.2m，最大≥4m；
——量程最大值：≥ 90m；
——精度：≤ ±0.25%±2.0mm/s；
底跟踪相关参数：
——量程最大值：≥120m
——精度：≤ ±0.25%±2.0mm/s；
——最大测速范围：≥ ±20m/s；
测深相关参数：
——量程最大值：≥200m；</v>
      </c>
    </row>
    <row r="798" ht="18" outlineLevel="1" spans="1:15">
      <c r="A798" s="26"/>
      <c r="B798" s="16"/>
      <c r="C798" s="17" t="s">
        <v>910</v>
      </c>
      <c r="D798" s="16"/>
      <c r="E798" s="16"/>
      <c r="F798" s="16"/>
      <c r="G798" s="16"/>
      <c r="H798" s="18"/>
      <c r="I798" s="18"/>
      <c r="J798" s="18"/>
      <c r="K798" s="18"/>
      <c r="L798" s="18"/>
      <c r="M798" s="18"/>
      <c r="N798" t="str">
        <f t="shared" si="13"/>
        <v/>
      </c>
      <c r="O798" t="str" cm="1">
        <f ca="1" t="array" ref="O798">_xlfn.TEXTJOIN(CHAR(10),TRUE,OFFSET(C798,0,0,MATCH(TRUE,(N799:N$1000&lt;&gt;""),0),1))</f>
        <v>——单元层厚度：最小≤0.2m，最大≥4m；
——量程最大值：≥ 90m；
——精度：≤ ±0.25%±2.0mm/s；
底跟踪相关参数：
——量程最大值：≥120m
——精度：≤ ±0.25%±2.0mm/s；
——最大测速范围：≥ ±20m/s；
测深相关参数：
——量程最大值：≥200m；</v>
      </c>
    </row>
    <row r="799" ht="18" outlineLevel="1" spans="1:15">
      <c r="A799" s="26"/>
      <c r="B799" s="16"/>
      <c r="C799" s="17" t="s">
        <v>911</v>
      </c>
      <c r="D799" s="16"/>
      <c r="E799" s="16"/>
      <c r="F799" s="16"/>
      <c r="G799" s="16"/>
      <c r="H799" s="18"/>
      <c r="I799" s="18"/>
      <c r="J799" s="18"/>
      <c r="K799" s="18"/>
      <c r="L799" s="18"/>
      <c r="M799" s="18"/>
      <c r="N799" t="str">
        <f t="shared" si="13"/>
        <v/>
      </c>
      <c r="O799" t="str" cm="1">
        <f ca="1" t="array" ref="O799">_xlfn.TEXTJOIN(CHAR(10),TRUE,OFFSET(C799,0,0,MATCH(TRUE,(N800:N$1000&lt;&gt;""),0),1))</f>
        <v>——量程最大值：≥ 90m；
——精度：≤ ±0.25%±2.0mm/s；
底跟踪相关参数：
——量程最大值：≥120m
——精度：≤ ±0.25%±2.0mm/s；
——最大测速范围：≥ ±20m/s；
测深相关参数：
——量程最大值：≥200m；</v>
      </c>
    </row>
    <row r="800" ht="18" outlineLevel="1" spans="1:15">
      <c r="A800" s="26"/>
      <c r="B800" s="16"/>
      <c r="C800" s="17" t="s">
        <v>905</v>
      </c>
      <c r="D800" s="16"/>
      <c r="E800" s="16"/>
      <c r="F800" s="16"/>
      <c r="G800" s="16"/>
      <c r="H800" s="18"/>
      <c r="I800" s="18"/>
      <c r="J800" s="18"/>
      <c r="K800" s="18"/>
      <c r="L800" s="18"/>
      <c r="M800" s="18"/>
      <c r="N800" t="str">
        <f t="shared" si="13"/>
        <v/>
      </c>
      <c r="O800" t="str" cm="1">
        <f ca="1" t="array" ref="O800">_xlfn.TEXTJOIN(CHAR(10),TRUE,OFFSET(C800,0,0,MATCH(TRUE,(N801:N$1000&lt;&gt;""),0),1))</f>
        <v>——精度：≤ ±0.25%±2.0mm/s；
底跟踪相关参数：
——量程最大值：≥120m
——精度：≤ ±0.25%±2.0mm/s；
——最大测速范围：≥ ±20m/s；
测深相关参数：
——量程最大值：≥200m；</v>
      </c>
    </row>
    <row r="801" ht="18" outlineLevel="1" spans="1:15">
      <c r="A801" s="26"/>
      <c r="B801" s="16"/>
      <c r="C801" s="17" t="s">
        <v>903</v>
      </c>
      <c r="D801" s="16"/>
      <c r="E801" s="16"/>
      <c r="F801" s="16"/>
      <c r="G801" s="16"/>
      <c r="H801" s="18"/>
      <c r="I801" s="18"/>
      <c r="J801" s="18"/>
      <c r="K801" s="18"/>
      <c r="L801" s="18"/>
      <c r="M801" s="18"/>
      <c r="N801" t="str">
        <f t="shared" ref="N801:N864" si="14">IF(B801&lt;&gt;"",B801,"")</f>
        <v/>
      </c>
      <c r="O801" t="str" cm="1">
        <f ca="1" t="array" ref="O801">_xlfn.TEXTJOIN(CHAR(10),TRUE,OFFSET(C801,0,0,MATCH(TRUE,(N802:N$1000&lt;&gt;""),0),1))</f>
        <v>底跟踪相关参数：
——量程最大值：≥120m
——精度：≤ ±0.25%±2.0mm/s；
——最大测速范围：≥ ±20m/s；
测深相关参数：
——量程最大值：≥200m；</v>
      </c>
    </row>
    <row r="802" ht="18" outlineLevel="1" spans="1:15">
      <c r="A802" s="26"/>
      <c r="B802" s="16"/>
      <c r="C802" s="17" t="s">
        <v>912</v>
      </c>
      <c r="D802" s="16"/>
      <c r="E802" s="16"/>
      <c r="F802" s="16"/>
      <c r="G802" s="16"/>
      <c r="H802" s="18"/>
      <c r="I802" s="18"/>
      <c r="J802" s="18"/>
      <c r="K802" s="18"/>
      <c r="L802" s="18"/>
      <c r="M802" s="18"/>
      <c r="N802" t="str">
        <f t="shared" si="14"/>
        <v/>
      </c>
      <c r="O802" t="str" cm="1">
        <f ca="1" t="array" ref="O802">_xlfn.TEXTJOIN(CHAR(10),TRUE,OFFSET(C802,0,0,MATCH(TRUE,(N803:N$1000&lt;&gt;""),0),1))</f>
        <v>——量程最大值：≥120m
——精度：≤ ±0.25%±2.0mm/s；
——最大测速范围：≥ ±20m/s；
测深相关参数：
——量程最大值：≥200m；</v>
      </c>
    </row>
    <row r="803" ht="18" outlineLevel="1" spans="1:15">
      <c r="A803" s="26"/>
      <c r="B803" s="16"/>
      <c r="C803" s="17" t="s">
        <v>905</v>
      </c>
      <c r="D803" s="16"/>
      <c r="E803" s="16"/>
      <c r="F803" s="16"/>
      <c r="G803" s="16"/>
      <c r="H803" s="18"/>
      <c r="I803" s="18"/>
      <c r="J803" s="18"/>
      <c r="K803" s="18"/>
      <c r="L803" s="18"/>
      <c r="M803" s="18"/>
      <c r="N803" t="str">
        <f t="shared" si="14"/>
        <v/>
      </c>
      <c r="O803" t="str" cm="1">
        <f ca="1" t="array" ref="O803">_xlfn.TEXTJOIN(CHAR(10),TRUE,OFFSET(C803,0,0,MATCH(TRUE,(N804:N$1000&lt;&gt;""),0),1))</f>
        <v>——精度：≤ ±0.25%±2.0mm/s；
——最大测速范围：≥ ±20m/s；
测深相关参数：
——量程最大值：≥200m；</v>
      </c>
    </row>
    <row r="804" ht="18" outlineLevel="1" spans="1:15">
      <c r="A804" s="26"/>
      <c r="B804" s="16"/>
      <c r="C804" s="17" t="s">
        <v>897</v>
      </c>
      <c r="D804" s="16"/>
      <c r="E804" s="16"/>
      <c r="F804" s="16"/>
      <c r="G804" s="16"/>
      <c r="H804" s="18"/>
      <c r="I804" s="18"/>
      <c r="J804" s="18"/>
      <c r="K804" s="18"/>
      <c r="L804" s="18"/>
      <c r="M804" s="18"/>
      <c r="N804" t="str">
        <f t="shared" si="14"/>
        <v/>
      </c>
      <c r="O804" t="str" cm="1">
        <f ca="1" t="array" ref="O804">_xlfn.TEXTJOIN(CHAR(10),TRUE,OFFSET(C804,0,0,MATCH(TRUE,(N805:N$1000&lt;&gt;""),0),1))</f>
        <v>——最大测速范围：≥ ±20m/s；
测深相关参数：
——量程最大值：≥200m；</v>
      </c>
    </row>
    <row r="805" ht="18" outlineLevel="1" spans="1:15">
      <c r="A805" s="26"/>
      <c r="B805" s="16"/>
      <c r="C805" s="17" t="s">
        <v>906</v>
      </c>
      <c r="D805" s="16"/>
      <c r="E805" s="16"/>
      <c r="F805" s="16"/>
      <c r="G805" s="16"/>
      <c r="H805" s="18"/>
      <c r="I805" s="18"/>
      <c r="J805" s="18"/>
      <c r="K805" s="18"/>
      <c r="L805" s="18"/>
      <c r="M805" s="18"/>
      <c r="N805" t="str">
        <f t="shared" si="14"/>
        <v/>
      </c>
      <c r="O805" t="str" cm="1">
        <f ca="1" t="array" ref="O805">_xlfn.TEXTJOIN(CHAR(10),TRUE,OFFSET(C805,0,0,MATCH(TRUE,(N806:N$1000&lt;&gt;""),0),1))</f>
        <v>测深相关参数：
——量程最大值：≥200m；</v>
      </c>
    </row>
    <row r="806" ht="18" outlineLevel="1" spans="1:15">
      <c r="A806" s="26"/>
      <c r="B806" s="16"/>
      <c r="C806" s="17" t="s">
        <v>907</v>
      </c>
      <c r="D806" s="16"/>
      <c r="E806" s="16"/>
      <c r="F806" s="16"/>
      <c r="G806" s="16"/>
      <c r="H806" s="18"/>
      <c r="I806" s="18"/>
      <c r="J806" s="18"/>
      <c r="K806" s="18"/>
      <c r="L806" s="18"/>
      <c r="M806" s="18"/>
      <c r="N806" t="str">
        <f t="shared" si="14"/>
        <v/>
      </c>
      <c r="O806" t="str" cm="1">
        <f ca="1" t="array" ref="O806">_xlfn.TEXTJOIN(CHAR(10),TRUE,OFFSET(C806,0,0,MATCH(TRUE,(N807:N$1000&lt;&gt;""),0),1))</f>
        <v>——量程最大值：≥200m；</v>
      </c>
    </row>
    <row r="807" ht="18" outlineLevel="1" spans="1:15">
      <c r="A807" s="26">
        <v>3</v>
      </c>
      <c r="B807" s="16" t="s">
        <v>913</v>
      </c>
      <c r="C807" s="17" t="s">
        <v>890</v>
      </c>
      <c r="D807" s="16">
        <v>25.4</v>
      </c>
      <c r="E807" s="16" t="s">
        <v>21</v>
      </c>
      <c r="F807" s="16">
        <v>5</v>
      </c>
      <c r="G807" s="16">
        <v>127</v>
      </c>
      <c r="H807" s="18"/>
      <c r="I807" s="18"/>
      <c r="J807" s="18"/>
      <c r="K807" s="18"/>
      <c r="L807" s="18"/>
      <c r="M807" s="18"/>
      <c r="N807" t="str">
        <f t="shared" si="14"/>
        <v>高频率（1200KHz）走航式多普勒流速仪</v>
      </c>
      <c r="O807" t="str" cm="1">
        <f ca="1" t="array" ref="O807">_xlfn.TEXTJOIN(CHAR(10),TRUE,OFFSET(C807,0,0,MATCH(TRUE,(N808:N$1000&lt;&gt;""),0),1))</f>
        <v>一般参数：
——工作频率：1200KHz
——波束数量： ≥ 5波束；
——设备运行温度：-5℃ - 45℃
——配置温度传感器、姿态感应器、磁罗盘等辅助测量传感器
——最大数据更新率：≥20Hz
流速剖面测绘相关参数：
——最大测速范围：≥ ±20m/s；
——流速分辨率：≤ 1mm/s
——单元层数：≥250
——单元层厚度：最小≤0.15m，最大≥2m；
——量程最大值：≥ 40m；
——精度：≤ ±0.25%±2.0mm/s；
底跟踪相关参数：
——量程最大值：≥50m
——精度：≤ ±0.25%±2.0mm/s；
——最大测速范围：≥ ±20m/s；
测深相关参数：
——量程最大值：≥200m；</v>
      </c>
    </row>
    <row r="808" ht="18" outlineLevel="1" spans="1:15">
      <c r="A808" s="26"/>
      <c r="B808" s="16"/>
      <c r="C808" s="17" t="s">
        <v>914</v>
      </c>
      <c r="D808" s="16"/>
      <c r="E808" s="16"/>
      <c r="F808" s="16"/>
      <c r="G808" s="16"/>
      <c r="H808" s="18"/>
      <c r="I808" s="18"/>
      <c r="J808" s="18"/>
      <c r="K808" s="18"/>
      <c r="L808" s="18"/>
      <c r="M808" s="18"/>
      <c r="N808" t="str">
        <f t="shared" si="14"/>
        <v/>
      </c>
      <c r="O808" t="str" cm="1">
        <f ca="1" t="array" ref="O808">_xlfn.TEXTJOIN(CHAR(10),TRUE,OFFSET(C808,0,0,MATCH(TRUE,(N809:N$1000&lt;&gt;""),0),1))</f>
        <v>——工作频率：1200KHz
——波束数量： ≥ 5波束；
——设备运行温度：-5℃ - 45℃
——配置温度传感器、姿态感应器、磁罗盘等辅助测量传感器
——最大数据更新率：≥20Hz
流速剖面测绘相关参数：
——最大测速范围：≥ ±20m/s；
——流速分辨率：≤ 1mm/s
——单元层数：≥250
——单元层厚度：最小≤0.15m，最大≥2m；
——量程最大值：≥ 40m；
——精度：≤ ±0.25%±2.0mm/s；
底跟踪相关参数：
——量程最大值：≥50m
——精度：≤ ±0.25%±2.0mm/s；
——最大测速范围：≥ ±20m/s；
测深相关参数：
——量程最大值：≥200m；</v>
      </c>
    </row>
    <row r="809" ht="18" outlineLevel="1" spans="1:15">
      <c r="A809" s="26"/>
      <c r="B809" s="16"/>
      <c r="C809" s="17" t="s">
        <v>892</v>
      </c>
      <c r="D809" s="16"/>
      <c r="E809" s="16"/>
      <c r="F809" s="16"/>
      <c r="G809" s="16"/>
      <c r="H809" s="18"/>
      <c r="I809" s="18"/>
      <c r="J809" s="18"/>
      <c r="K809" s="18"/>
      <c r="L809" s="18"/>
      <c r="M809" s="18"/>
      <c r="N809" t="str">
        <f t="shared" si="14"/>
        <v/>
      </c>
      <c r="O809" t="str" cm="1">
        <f ca="1" t="array" ref="O809">_xlfn.TEXTJOIN(CHAR(10),TRUE,OFFSET(C809,0,0,MATCH(TRUE,(N810:N$1000&lt;&gt;""),0),1))</f>
        <v>——波束数量： ≥ 5波束；
——设备运行温度：-5℃ - 45℃
——配置温度传感器、姿态感应器、磁罗盘等辅助测量传感器
——最大数据更新率：≥20Hz
流速剖面测绘相关参数：
——最大测速范围：≥ ±20m/s；
——流速分辨率：≤ 1mm/s
——单元层数：≥250
——单元层厚度：最小≤0.15m，最大≥2m；
——量程最大值：≥ 40m；
——精度：≤ ±0.25%±2.0mm/s；
底跟踪相关参数：
——量程最大值：≥50m
——精度：≤ ±0.25%±2.0mm/s；
——最大测速范围：≥ ±20m/s；
测深相关参数：
——量程最大值：≥200m；</v>
      </c>
    </row>
    <row r="810" ht="18" outlineLevel="1" spans="1:15">
      <c r="A810" s="26"/>
      <c r="B810" s="16"/>
      <c r="C810" s="17" t="s">
        <v>893</v>
      </c>
      <c r="D810" s="16"/>
      <c r="E810" s="16"/>
      <c r="F810" s="16"/>
      <c r="G810" s="16"/>
      <c r="H810" s="18"/>
      <c r="I810" s="18"/>
      <c r="J810" s="18"/>
      <c r="K810" s="18"/>
      <c r="L810" s="18"/>
      <c r="M810" s="18"/>
      <c r="N810" t="str">
        <f t="shared" si="14"/>
        <v/>
      </c>
      <c r="O810" t="str" cm="1">
        <f ca="1" t="array" ref="O810">_xlfn.TEXTJOIN(CHAR(10),TRUE,OFFSET(C810,0,0,MATCH(TRUE,(N811:N$1000&lt;&gt;""),0),1))</f>
        <v>——设备运行温度：-5℃ - 45℃
——配置温度传感器、姿态感应器、磁罗盘等辅助测量传感器
——最大数据更新率：≥20Hz
流速剖面测绘相关参数：
——最大测速范围：≥ ±20m/s；
——流速分辨率：≤ 1mm/s
——单元层数：≥250
——单元层厚度：最小≤0.15m，最大≥2m；
——量程最大值：≥ 40m；
——精度：≤ ±0.25%±2.0mm/s；
底跟踪相关参数：
——量程最大值：≥50m
——精度：≤ ±0.25%±2.0mm/s；
——最大测速范围：≥ ±20m/s；
测深相关参数：
——量程最大值：≥200m；</v>
      </c>
    </row>
    <row r="811" ht="36" outlineLevel="1" spans="1:15">
      <c r="A811" s="26"/>
      <c r="B811" s="16"/>
      <c r="C811" s="17" t="s">
        <v>894</v>
      </c>
      <c r="D811" s="16"/>
      <c r="E811" s="16"/>
      <c r="F811" s="16"/>
      <c r="G811" s="16"/>
      <c r="H811" s="18"/>
      <c r="I811" s="18"/>
      <c r="J811" s="18"/>
      <c r="K811" s="18"/>
      <c r="L811" s="18"/>
      <c r="M811" s="18"/>
      <c r="N811" t="str">
        <f t="shared" si="14"/>
        <v/>
      </c>
      <c r="O811" t="str" cm="1">
        <f ca="1" t="array" ref="O811">_xlfn.TEXTJOIN(CHAR(10),TRUE,OFFSET(C811,0,0,MATCH(TRUE,(N812:N$1000&lt;&gt;""),0),1))</f>
        <v>——配置温度传感器、姿态感应器、磁罗盘等辅助测量传感器
——最大数据更新率：≥20Hz
流速剖面测绘相关参数：
——最大测速范围：≥ ±20m/s；
——流速分辨率：≤ 1mm/s
——单元层数：≥250
——单元层厚度：最小≤0.15m，最大≥2m；
——量程最大值：≥ 40m；
——精度：≤ ±0.25%±2.0mm/s；
底跟踪相关参数：
——量程最大值：≥50m
——精度：≤ ±0.25%±2.0mm/s；
——最大测速范围：≥ ±20m/s；
测深相关参数：
——量程最大值：≥200m；</v>
      </c>
    </row>
    <row r="812" ht="18" outlineLevel="1" spans="1:15">
      <c r="A812" s="26"/>
      <c r="B812" s="16"/>
      <c r="C812" s="17" t="s">
        <v>895</v>
      </c>
      <c r="D812" s="16"/>
      <c r="E812" s="16"/>
      <c r="F812" s="16"/>
      <c r="G812" s="16"/>
      <c r="H812" s="18"/>
      <c r="I812" s="18"/>
      <c r="J812" s="18"/>
      <c r="K812" s="18"/>
      <c r="L812" s="18"/>
      <c r="M812" s="18"/>
      <c r="N812" t="str">
        <f t="shared" si="14"/>
        <v/>
      </c>
      <c r="O812" t="str" cm="1">
        <f ca="1" t="array" ref="O812">_xlfn.TEXTJOIN(CHAR(10),TRUE,OFFSET(C812,0,0,MATCH(TRUE,(N813:N$1000&lt;&gt;""),0),1))</f>
        <v>——最大数据更新率：≥20Hz
流速剖面测绘相关参数：
——最大测速范围：≥ ±20m/s；
——流速分辨率：≤ 1mm/s
——单元层数：≥250
——单元层厚度：最小≤0.15m，最大≥2m；
——量程最大值：≥ 40m；
——精度：≤ ±0.25%±2.0mm/s；
底跟踪相关参数：
——量程最大值：≥50m
——精度：≤ ±0.25%±2.0mm/s；
——最大测速范围：≥ ±20m/s；
测深相关参数：
——量程最大值：≥200m；</v>
      </c>
    </row>
    <row r="813" ht="18" outlineLevel="1" spans="1:15">
      <c r="A813" s="26"/>
      <c r="B813" s="16"/>
      <c r="C813" s="17" t="s">
        <v>896</v>
      </c>
      <c r="D813" s="16"/>
      <c r="E813" s="16"/>
      <c r="F813" s="16"/>
      <c r="G813" s="16"/>
      <c r="H813" s="18"/>
      <c r="I813" s="18"/>
      <c r="J813" s="18"/>
      <c r="K813" s="18"/>
      <c r="L813" s="18"/>
      <c r="M813" s="18"/>
      <c r="N813" t="str">
        <f t="shared" si="14"/>
        <v/>
      </c>
      <c r="O813" t="str" cm="1">
        <f ca="1" t="array" ref="O813">_xlfn.TEXTJOIN(CHAR(10),TRUE,OFFSET(C813,0,0,MATCH(TRUE,(N814:N$1000&lt;&gt;""),0),1))</f>
        <v>流速剖面测绘相关参数：
——最大测速范围：≥ ±20m/s；
——流速分辨率：≤ 1mm/s
——单元层数：≥250
——单元层厚度：最小≤0.15m，最大≥2m；
——量程最大值：≥ 40m；
——精度：≤ ±0.25%±2.0mm/s；
底跟踪相关参数：
——量程最大值：≥50m
——精度：≤ ±0.25%±2.0mm/s；
——最大测速范围：≥ ±20m/s；
测深相关参数：
——量程最大值：≥200m；</v>
      </c>
    </row>
    <row r="814" ht="18" outlineLevel="1" spans="1:15">
      <c r="A814" s="26"/>
      <c r="B814" s="16"/>
      <c r="C814" s="17" t="s">
        <v>897</v>
      </c>
      <c r="D814" s="16"/>
      <c r="E814" s="16"/>
      <c r="F814" s="16"/>
      <c r="G814" s="16"/>
      <c r="H814" s="18"/>
      <c r="I814" s="18"/>
      <c r="J814" s="18"/>
      <c r="K814" s="18"/>
      <c r="L814" s="18"/>
      <c r="M814" s="18"/>
      <c r="N814" t="str">
        <f t="shared" si="14"/>
        <v/>
      </c>
      <c r="O814" t="str" cm="1">
        <f ca="1" t="array" ref="O814">_xlfn.TEXTJOIN(CHAR(10),TRUE,OFFSET(C814,0,0,MATCH(TRUE,(N815:N$1000&lt;&gt;""),0),1))</f>
        <v>——最大测速范围：≥ ±20m/s；
——流速分辨率：≤ 1mm/s
——单元层数：≥250
——单元层厚度：最小≤0.15m，最大≥2m；
——量程最大值：≥ 40m；
——精度：≤ ±0.25%±2.0mm/s；
底跟踪相关参数：
——量程最大值：≥50m
——精度：≤ ±0.25%±2.0mm/s；
——最大测速范围：≥ ±20m/s；
测深相关参数：
——量程最大值：≥200m；</v>
      </c>
    </row>
    <row r="815" ht="18" outlineLevel="1" spans="1:15">
      <c r="A815" s="26"/>
      <c r="B815" s="16"/>
      <c r="C815" s="17" t="s">
        <v>898</v>
      </c>
      <c r="D815" s="16"/>
      <c r="E815" s="16"/>
      <c r="F815" s="16"/>
      <c r="G815" s="16"/>
      <c r="H815" s="18"/>
      <c r="I815" s="18"/>
      <c r="J815" s="18"/>
      <c r="K815" s="18"/>
      <c r="L815" s="18"/>
      <c r="M815" s="18"/>
      <c r="N815" t="str">
        <f t="shared" si="14"/>
        <v/>
      </c>
      <c r="O815" t="str" cm="1">
        <f ca="1" t="array" ref="O815">_xlfn.TEXTJOIN(CHAR(10),TRUE,OFFSET(C815,0,0,MATCH(TRUE,(N816:N$1000&lt;&gt;""),0),1))</f>
        <v>——流速分辨率：≤ 1mm/s
——单元层数：≥250
——单元层厚度：最小≤0.15m，最大≥2m；
——量程最大值：≥ 40m；
——精度：≤ ±0.25%±2.0mm/s；
底跟踪相关参数：
——量程最大值：≥50m
——精度：≤ ±0.25%±2.0mm/s；
——最大测速范围：≥ ±20m/s；
测深相关参数：
——量程最大值：≥200m；</v>
      </c>
    </row>
    <row r="816" ht="18" outlineLevel="1" spans="1:15">
      <c r="A816" s="26"/>
      <c r="B816" s="16"/>
      <c r="C816" s="17" t="s">
        <v>899</v>
      </c>
      <c r="D816" s="16"/>
      <c r="E816" s="16"/>
      <c r="F816" s="16"/>
      <c r="G816" s="16"/>
      <c r="H816" s="18"/>
      <c r="I816" s="18"/>
      <c r="J816" s="18"/>
      <c r="K816" s="18"/>
      <c r="L816" s="18"/>
      <c r="M816" s="18"/>
      <c r="N816" t="str">
        <f t="shared" si="14"/>
        <v/>
      </c>
      <c r="O816" t="str" cm="1">
        <f ca="1" t="array" ref="O816">_xlfn.TEXTJOIN(CHAR(10),TRUE,OFFSET(C816,0,0,MATCH(TRUE,(N817:N$1000&lt;&gt;""),0),1))</f>
        <v>——单元层数：≥250
——单元层厚度：最小≤0.15m，最大≥2m；
——量程最大值：≥ 40m；
——精度：≤ ±0.25%±2.0mm/s；
底跟踪相关参数：
——量程最大值：≥50m
——精度：≤ ±0.25%±2.0mm/s；
——最大测速范围：≥ ±20m/s；
测深相关参数：
——量程最大值：≥200m；</v>
      </c>
    </row>
    <row r="817" ht="18" outlineLevel="1" spans="1:15">
      <c r="A817" s="26"/>
      <c r="B817" s="16"/>
      <c r="C817" s="17" t="s">
        <v>915</v>
      </c>
      <c r="D817" s="16"/>
      <c r="E817" s="16"/>
      <c r="F817" s="16"/>
      <c r="G817" s="16"/>
      <c r="H817" s="18"/>
      <c r="I817" s="18"/>
      <c r="J817" s="18"/>
      <c r="K817" s="18"/>
      <c r="L817" s="18"/>
      <c r="M817" s="18"/>
      <c r="N817" t="str">
        <f t="shared" si="14"/>
        <v/>
      </c>
      <c r="O817" t="str" cm="1">
        <f ca="1" t="array" ref="O817">_xlfn.TEXTJOIN(CHAR(10),TRUE,OFFSET(C817,0,0,MATCH(TRUE,(N818:N$1000&lt;&gt;""),0),1))</f>
        <v>——单元层厚度：最小≤0.15m，最大≥2m；
——量程最大值：≥ 40m；
——精度：≤ ±0.25%±2.0mm/s；
底跟踪相关参数：
——量程最大值：≥50m
——精度：≤ ±0.25%±2.0mm/s；
——最大测速范围：≥ ±20m/s；
测深相关参数：
——量程最大值：≥200m；</v>
      </c>
    </row>
    <row r="818" ht="18" outlineLevel="1" spans="1:15">
      <c r="A818" s="26"/>
      <c r="B818" s="16"/>
      <c r="C818" s="17" t="s">
        <v>916</v>
      </c>
      <c r="D818" s="16"/>
      <c r="E818" s="16"/>
      <c r="F818" s="16"/>
      <c r="G818" s="16"/>
      <c r="H818" s="18"/>
      <c r="I818" s="18"/>
      <c r="J818" s="18"/>
      <c r="K818" s="18"/>
      <c r="L818" s="18"/>
      <c r="M818" s="18"/>
      <c r="N818" t="str">
        <f t="shared" si="14"/>
        <v/>
      </c>
      <c r="O818" t="str" cm="1">
        <f ca="1" t="array" ref="O818">_xlfn.TEXTJOIN(CHAR(10),TRUE,OFFSET(C818,0,0,MATCH(TRUE,(N819:N$1000&lt;&gt;""),0),1))</f>
        <v>——量程最大值：≥ 40m；
——精度：≤ ±0.25%±2.0mm/s；
底跟踪相关参数：
——量程最大值：≥50m
——精度：≤ ±0.25%±2.0mm/s；
——最大测速范围：≥ ±20m/s；
测深相关参数：
——量程最大值：≥200m；</v>
      </c>
    </row>
    <row r="819" ht="18" outlineLevel="1" spans="1:15">
      <c r="A819" s="26"/>
      <c r="B819" s="16"/>
      <c r="C819" s="17" t="s">
        <v>905</v>
      </c>
      <c r="D819" s="16"/>
      <c r="E819" s="16"/>
      <c r="F819" s="16"/>
      <c r="G819" s="16"/>
      <c r="H819" s="18"/>
      <c r="I819" s="18"/>
      <c r="J819" s="18"/>
      <c r="K819" s="18"/>
      <c r="L819" s="18"/>
      <c r="M819" s="18"/>
      <c r="N819" t="str">
        <f t="shared" si="14"/>
        <v/>
      </c>
      <c r="O819" t="str" cm="1">
        <f ca="1" t="array" ref="O819">_xlfn.TEXTJOIN(CHAR(10),TRUE,OFFSET(C819,0,0,MATCH(TRUE,(N820:N$1000&lt;&gt;""),0),1))</f>
        <v>——精度：≤ ±0.25%±2.0mm/s；
底跟踪相关参数：
——量程最大值：≥50m
——精度：≤ ±0.25%±2.0mm/s；
——最大测速范围：≥ ±20m/s；
测深相关参数：
——量程最大值：≥200m；</v>
      </c>
    </row>
    <row r="820" ht="18" outlineLevel="1" spans="1:15">
      <c r="A820" s="26"/>
      <c r="B820" s="16"/>
      <c r="C820" s="17" t="s">
        <v>903</v>
      </c>
      <c r="D820" s="16"/>
      <c r="E820" s="16"/>
      <c r="F820" s="16"/>
      <c r="G820" s="16"/>
      <c r="H820" s="18"/>
      <c r="I820" s="18"/>
      <c r="J820" s="18"/>
      <c r="K820" s="18"/>
      <c r="L820" s="18"/>
      <c r="M820" s="18"/>
      <c r="N820" t="str">
        <f t="shared" si="14"/>
        <v/>
      </c>
      <c r="O820" t="str" cm="1">
        <f ca="1" t="array" ref="O820">_xlfn.TEXTJOIN(CHAR(10),TRUE,OFFSET(C820,0,0,MATCH(TRUE,(N821:N$1000&lt;&gt;""),0),1))</f>
        <v>底跟踪相关参数：
——量程最大值：≥50m
——精度：≤ ±0.25%±2.0mm/s；
——最大测速范围：≥ ±20m/s；
测深相关参数：
——量程最大值：≥200m；</v>
      </c>
    </row>
    <row r="821" ht="18" outlineLevel="1" spans="1:15">
      <c r="A821" s="26"/>
      <c r="B821" s="16"/>
      <c r="C821" s="17" t="s">
        <v>917</v>
      </c>
      <c r="D821" s="16"/>
      <c r="E821" s="16"/>
      <c r="F821" s="16"/>
      <c r="G821" s="16"/>
      <c r="H821" s="18"/>
      <c r="I821" s="18"/>
      <c r="J821" s="18"/>
      <c r="K821" s="18"/>
      <c r="L821" s="18"/>
      <c r="M821" s="18"/>
      <c r="N821" t="str">
        <f t="shared" si="14"/>
        <v/>
      </c>
      <c r="O821" t="str" cm="1">
        <f ca="1" t="array" ref="O821">_xlfn.TEXTJOIN(CHAR(10),TRUE,OFFSET(C821,0,0,MATCH(TRUE,(N822:N$1000&lt;&gt;""),0),1))</f>
        <v>——量程最大值：≥50m
——精度：≤ ±0.25%±2.0mm/s；
——最大测速范围：≥ ±20m/s；
测深相关参数：
——量程最大值：≥200m；</v>
      </c>
    </row>
    <row r="822" ht="18" outlineLevel="1" spans="1:15">
      <c r="A822" s="26"/>
      <c r="B822" s="16"/>
      <c r="C822" s="17" t="s">
        <v>905</v>
      </c>
      <c r="D822" s="16"/>
      <c r="E822" s="16"/>
      <c r="F822" s="16"/>
      <c r="G822" s="16"/>
      <c r="H822" s="18"/>
      <c r="I822" s="18"/>
      <c r="J822" s="18"/>
      <c r="K822" s="18"/>
      <c r="L822" s="18"/>
      <c r="M822" s="18"/>
      <c r="N822" t="str">
        <f t="shared" si="14"/>
        <v/>
      </c>
      <c r="O822" t="str" cm="1">
        <f ca="1" t="array" ref="O822">_xlfn.TEXTJOIN(CHAR(10),TRUE,OFFSET(C822,0,0,MATCH(TRUE,(N823:N$1000&lt;&gt;""),0),1))</f>
        <v>——精度：≤ ±0.25%±2.0mm/s；
——最大测速范围：≥ ±20m/s；
测深相关参数：
——量程最大值：≥200m；</v>
      </c>
    </row>
    <row r="823" ht="18" outlineLevel="1" spans="1:15">
      <c r="A823" s="26"/>
      <c r="B823" s="16"/>
      <c r="C823" s="17" t="s">
        <v>897</v>
      </c>
      <c r="D823" s="16"/>
      <c r="E823" s="16"/>
      <c r="F823" s="16"/>
      <c r="G823" s="16"/>
      <c r="H823" s="18"/>
      <c r="I823" s="18"/>
      <c r="J823" s="18"/>
      <c r="K823" s="18"/>
      <c r="L823" s="18"/>
      <c r="M823" s="18"/>
      <c r="N823" t="str">
        <f t="shared" si="14"/>
        <v/>
      </c>
      <c r="O823" t="str" cm="1">
        <f ca="1" t="array" ref="O823">_xlfn.TEXTJOIN(CHAR(10),TRUE,OFFSET(C823,0,0,MATCH(TRUE,(N824:N$1000&lt;&gt;""),0),1))</f>
        <v>——最大测速范围：≥ ±20m/s；
测深相关参数：
——量程最大值：≥200m；</v>
      </c>
    </row>
    <row r="824" ht="18" outlineLevel="1" spans="1:15">
      <c r="A824" s="26"/>
      <c r="B824" s="16"/>
      <c r="C824" s="17" t="s">
        <v>906</v>
      </c>
      <c r="D824" s="16"/>
      <c r="E824" s="16"/>
      <c r="F824" s="16"/>
      <c r="G824" s="16"/>
      <c r="H824" s="18"/>
      <c r="I824" s="18"/>
      <c r="J824" s="18"/>
      <c r="K824" s="18"/>
      <c r="L824" s="18"/>
      <c r="M824" s="18"/>
      <c r="N824" t="str">
        <f t="shared" si="14"/>
        <v/>
      </c>
      <c r="O824" t="str" cm="1">
        <f ca="1" t="array" ref="O824">_xlfn.TEXTJOIN(CHAR(10),TRUE,OFFSET(C824,0,0,MATCH(TRUE,(N825:N$1000&lt;&gt;""),0),1))</f>
        <v>测深相关参数：
——量程最大值：≥200m；</v>
      </c>
    </row>
    <row r="825" ht="18" outlineLevel="1" spans="1:15">
      <c r="A825" s="26"/>
      <c r="B825" s="16"/>
      <c r="C825" s="17" t="s">
        <v>907</v>
      </c>
      <c r="D825" s="16"/>
      <c r="E825" s="16"/>
      <c r="F825" s="16"/>
      <c r="G825" s="16"/>
      <c r="H825" s="18"/>
      <c r="I825" s="18"/>
      <c r="J825" s="18"/>
      <c r="K825" s="18"/>
      <c r="L825" s="18"/>
      <c r="M825" s="18"/>
      <c r="N825" t="str">
        <f t="shared" si="14"/>
        <v/>
      </c>
      <c r="O825" t="str" cm="1">
        <f ca="1" t="array" ref="O825">_xlfn.TEXTJOIN(CHAR(10),TRUE,OFFSET(C825,0,0,MATCH(TRUE,(N826:N$1000&lt;&gt;""),0),1))</f>
        <v>——量程最大值：≥200m；</v>
      </c>
    </row>
    <row r="826" ht="18" outlineLevel="1" spans="1:15">
      <c r="A826" s="12">
        <v>6.2</v>
      </c>
      <c r="B826" s="11" t="s">
        <v>918</v>
      </c>
      <c r="C826" s="13"/>
      <c r="D826" s="11"/>
      <c r="E826" s="11"/>
      <c r="F826" s="11"/>
      <c r="G826" s="11"/>
      <c r="H826" s="23"/>
      <c r="I826" s="23"/>
      <c r="J826" s="23"/>
      <c r="K826" s="23"/>
      <c r="L826" s="23"/>
      <c r="M826" s="23" t="s">
        <v>919</v>
      </c>
      <c r="N826" t="str">
        <f t="shared" si="14"/>
        <v>水位计（码头、管理站）</v>
      </c>
      <c r="O826" t="str" cm="1">
        <f ca="1" t="array" ref="O826">_xlfn.TEXTJOIN(CHAR(10),TRUE,OFFSET(C826,0,0,MATCH(TRUE,(N827:N$1000&lt;&gt;""),0),1))</f>
        <v/>
      </c>
    </row>
    <row r="827" ht="18" outlineLevel="1" spans="1:15">
      <c r="A827" s="26">
        <v>1</v>
      </c>
      <c r="B827" s="16" t="s">
        <v>920</v>
      </c>
      <c r="C827" s="17" t="s">
        <v>921</v>
      </c>
      <c r="D827" s="16">
        <v>4.33</v>
      </c>
      <c r="E827" s="16" t="s">
        <v>27</v>
      </c>
      <c r="F827" s="16">
        <v>24</v>
      </c>
      <c r="G827" s="16">
        <v>103.92</v>
      </c>
      <c r="H827" s="18"/>
      <c r="I827" s="18"/>
      <c r="J827" s="18"/>
      <c r="K827" s="18"/>
      <c r="L827" s="18"/>
      <c r="M827" s="18"/>
      <c r="N827" t="str">
        <f t="shared" si="14"/>
        <v>雷达式水位计</v>
      </c>
      <c r="O827" t="str" cm="1">
        <f ca="1" t="array" ref="O827">_xlfn.TEXTJOIN(CHAR(10),TRUE,OFFSET(C827,0,0,MATCH(TRUE,(N828:N$1000&lt;&gt;""),0),1))</f>
        <v>——量程 ：≥30米
——测量精度：±3mm
——分辨率： ≤1mm
——防护等级：≥IP65
——微波频率：24-26GHz
——数据刷新频率：≥1Hz
——内置不少于512M存储空间、一分钟至少存储1条数据至少可以存储3年以上，支持信号断线数据补发功能，可以缓存至少1个月的数据。
——支持本地数据导出功能。
——水位数据成果须按1985国家高程基准进行输出。
——数据结构和通讯协议满足《广东省航道事务中心通讯服务平台终端通讯协议》内容要求。
——水位遥测系统外场终端须能够保障设备未损坏情况下20天连续阴雨天气下正常工作。
——含通讯卡，至少五年的通讯服务。</v>
      </c>
    </row>
    <row r="828" ht="18" outlineLevel="1" spans="1:15">
      <c r="A828" s="26"/>
      <c r="B828" s="16"/>
      <c r="C828" s="17" t="s">
        <v>922</v>
      </c>
      <c r="D828" s="16"/>
      <c r="E828" s="16"/>
      <c r="F828" s="16"/>
      <c r="G828" s="16"/>
      <c r="H828" s="18"/>
      <c r="I828" s="18"/>
      <c r="J828" s="18"/>
      <c r="K828" s="18"/>
      <c r="L828" s="18"/>
      <c r="M828" s="18"/>
      <c r="N828" t="str">
        <f t="shared" si="14"/>
        <v/>
      </c>
      <c r="O828" t="str" cm="1">
        <f ca="1" t="array" ref="O828">_xlfn.TEXTJOIN(CHAR(10),TRUE,OFFSET(C828,0,0,MATCH(TRUE,(N829:N$1000&lt;&gt;""),0),1))</f>
        <v>——测量精度：±3mm
——分辨率： ≤1mm
——防护等级：≥IP65
——微波频率：24-26GHz
——数据刷新频率：≥1Hz
——内置不少于512M存储空间、一分钟至少存储1条数据至少可以存储3年以上，支持信号断线数据补发功能，可以缓存至少1个月的数据。
——支持本地数据导出功能。
——水位数据成果须按1985国家高程基准进行输出。
——数据结构和通讯协议满足《广东省航道事务中心通讯服务平台终端通讯协议》内容要求。
——水位遥测系统外场终端须能够保障设备未损坏情况下20天连续阴雨天气下正常工作。
——含通讯卡，至少五年的通讯服务。</v>
      </c>
    </row>
    <row r="829" ht="18" outlineLevel="1" spans="1:15">
      <c r="A829" s="26"/>
      <c r="B829" s="16"/>
      <c r="C829" s="17" t="s">
        <v>923</v>
      </c>
      <c r="D829" s="16"/>
      <c r="E829" s="16"/>
      <c r="F829" s="16"/>
      <c r="G829" s="16"/>
      <c r="H829" s="18"/>
      <c r="I829" s="18"/>
      <c r="J829" s="18"/>
      <c r="K829" s="18"/>
      <c r="L829" s="18"/>
      <c r="M829" s="18"/>
      <c r="N829" t="str">
        <f t="shared" si="14"/>
        <v/>
      </c>
      <c r="O829" t="str" cm="1">
        <f ca="1" t="array" ref="O829">_xlfn.TEXTJOIN(CHAR(10),TRUE,OFFSET(C829,0,0,MATCH(TRUE,(N830:N$1000&lt;&gt;""),0),1))</f>
        <v>——分辨率： ≤1mm
——防护等级：≥IP65
——微波频率：24-26GHz
——数据刷新频率：≥1Hz
——内置不少于512M存储空间、一分钟至少存储1条数据至少可以存储3年以上，支持信号断线数据补发功能，可以缓存至少1个月的数据。
——支持本地数据导出功能。
——水位数据成果须按1985国家高程基准进行输出。
——数据结构和通讯协议满足《广东省航道事务中心通讯服务平台终端通讯协议》内容要求。
——水位遥测系统外场终端须能够保障设备未损坏情况下20天连续阴雨天气下正常工作。
——含通讯卡，至少五年的通讯服务。</v>
      </c>
    </row>
    <row r="830" ht="18" outlineLevel="1" spans="1:15">
      <c r="A830" s="26"/>
      <c r="B830" s="16"/>
      <c r="C830" s="17" t="s">
        <v>924</v>
      </c>
      <c r="D830" s="16"/>
      <c r="E830" s="16"/>
      <c r="F830" s="16"/>
      <c r="G830" s="16"/>
      <c r="H830" s="18"/>
      <c r="I830" s="18"/>
      <c r="J830" s="18"/>
      <c r="K830" s="18"/>
      <c r="L830" s="18"/>
      <c r="M830" s="18"/>
      <c r="N830" t="str">
        <f t="shared" si="14"/>
        <v/>
      </c>
      <c r="O830" t="str" cm="1">
        <f ca="1" t="array" ref="O830">_xlfn.TEXTJOIN(CHAR(10),TRUE,OFFSET(C830,0,0,MATCH(TRUE,(N831:N$1000&lt;&gt;""),0),1))</f>
        <v>——防护等级：≥IP65
——微波频率：24-26GHz
——数据刷新频率：≥1Hz
——内置不少于512M存储空间、一分钟至少存储1条数据至少可以存储3年以上，支持信号断线数据补发功能，可以缓存至少1个月的数据。
——支持本地数据导出功能。
——水位数据成果须按1985国家高程基准进行输出。
——数据结构和通讯协议满足《广东省航道事务中心通讯服务平台终端通讯协议》内容要求。
——水位遥测系统外场终端须能够保障设备未损坏情况下20天连续阴雨天气下正常工作。
——含通讯卡，至少五年的通讯服务。</v>
      </c>
    </row>
    <row r="831" ht="18" outlineLevel="1" spans="1:15">
      <c r="A831" s="26"/>
      <c r="B831" s="16"/>
      <c r="C831" s="17" t="s">
        <v>925</v>
      </c>
      <c r="D831" s="16"/>
      <c r="E831" s="16"/>
      <c r="F831" s="16"/>
      <c r="G831" s="16"/>
      <c r="H831" s="18"/>
      <c r="I831" s="18"/>
      <c r="J831" s="18"/>
      <c r="K831" s="18"/>
      <c r="L831" s="18"/>
      <c r="M831" s="18"/>
      <c r="N831" t="str">
        <f t="shared" si="14"/>
        <v/>
      </c>
      <c r="O831" t="str" cm="1">
        <f ca="1" t="array" ref="O831">_xlfn.TEXTJOIN(CHAR(10),TRUE,OFFSET(C831,0,0,MATCH(TRUE,(N832:N$1000&lt;&gt;""),0),1))</f>
        <v>——微波频率：24-26GHz
——数据刷新频率：≥1Hz
——内置不少于512M存储空间、一分钟至少存储1条数据至少可以存储3年以上，支持信号断线数据补发功能，可以缓存至少1个月的数据。
——支持本地数据导出功能。
——水位数据成果须按1985国家高程基准进行输出。
——数据结构和通讯协议满足《广东省航道事务中心通讯服务平台终端通讯协议》内容要求。
——水位遥测系统外场终端须能够保障设备未损坏情况下20天连续阴雨天气下正常工作。
——含通讯卡，至少五年的通讯服务。</v>
      </c>
    </row>
    <row r="832" ht="18" outlineLevel="1" spans="1:15">
      <c r="A832" s="26"/>
      <c r="B832" s="16"/>
      <c r="C832" s="17" t="s">
        <v>926</v>
      </c>
      <c r="D832" s="16"/>
      <c r="E832" s="16"/>
      <c r="F832" s="16"/>
      <c r="G832" s="16"/>
      <c r="H832" s="18"/>
      <c r="I832" s="18"/>
      <c r="J832" s="18"/>
      <c r="K832" s="18"/>
      <c r="L832" s="18"/>
      <c r="M832" s="18"/>
      <c r="N832" t="str">
        <f t="shared" si="14"/>
        <v/>
      </c>
      <c r="O832" t="str" cm="1">
        <f ca="1" t="array" ref="O832">_xlfn.TEXTJOIN(CHAR(10),TRUE,OFFSET(C832,0,0,MATCH(TRUE,(N833:N$1000&lt;&gt;""),0),1))</f>
        <v>——数据刷新频率：≥1Hz
——内置不少于512M存储空间、一分钟至少存储1条数据至少可以存储3年以上，支持信号断线数据补发功能，可以缓存至少1个月的数据。
——支持本地数据导出功能。
——水位数据成果须按1985国家高程基准进行输出。
——数据结构和通讯协议满足《广东省航道事务中心通讯服务平台终端通讯协议》内容要求。
——水位遥测系统外场终端须能够保障设备未损坏情况下20天连续阴雨天气下正常工作。
——含通讯卡，至少五年的通讯服务。</v>
      </c>
    </row>
    <row r="833" ht="53" outlineLevel="1" spans="1:15">
      <c r="A833" s="26"/>
      <c r="B833" s="16"/>
      <c r="C833" s="17" t="s">
        <v>927</v>
      </c>
      <c r="D833" s="16"/>
      <c r="E833" s="16"/>
      <c r="F833" s="16"/>
      <c r="G833" s="16"/>
      <c r="H833" s="18"/>
      <c r="I833" s="18"/>
      <c r="J833" s="18"/>
      <c r="K833" s="18"/>
      <c r="L833" s="18"/>
      <c r="M833" s="18"/>
      <c r="N833" t="str">
        <f t="shared" si="14"/>
        <v/>
      </c>
      <c r="O833" t="str" cm="1">
        <f ca="1" t="array" ref="O833">_xlfn.TEXTJOIN(CHAR(10),TRUE,OFFSET(C833,0,0,MATCH(TRUE,(N834:N$1000&lt;&gt;""),0),1))</f>
        <v>——内置不少于512M存储空间、一分钟至少存储1条数据至少可以存储3年以上，支持信号断线数据补发功能，可以缓存至少1个月的数据。
——支持本地数据导出功能。
——水位数据成果须按1985国家高程基准进行输出。
——数据结构和通讯协议满足《广东省航道事务中心通讯服务平台终端通讯协议》内容要求。
——水位遥测系统外场终端须能够保障设备未损坏情况下20天连续阴雨天气下正常工作。
——含通讯卡，至少五年的通讯服务。</v>
      </c>
    </row>
    <row r="834" ht="18" outlineLevel="1" spans="1:15">
      <c r="A834" s="26"/>
      <c r="B834" s="16"/>
      <c r="C834" s="17" t="s">
        <v>928</v>
      </c>
      <c r="D834" s="16"/>
      <c r="E834" s="16"/>
      <c r="F834" s="16"/>
      <c r="G834" s="16"/>
      <c r="H834" s="18"/>
      <c r="I834" s="18"/>
      <c r="J834" s="18"/>
      <c r="K834" s="18"/>
      <c r="L834" s="18"/>
      <c r="M834" s="18"/>
      <c r="N834" t="str">
        <f t="shared" si="14"/>
        <v/>
      </c>
      <c r="O834" t="str" cm="1">
        <f ca="1" t="array" ref="O834">_xlfn.TEXTJOIN(CHAR(10),TRUE,OFFSET(C834,0,0,MATCH(TRUE,(N835:N$1000&lt;&gt;""),0),1))</f>
        <v>——支持本地数据导出功能。
——水位数据成果须按1985国家高程基准进行输出。
——数据结构和通讯协议满足《广东省航道事务中心通讯服务平台终端通讯协议》内容要求。
——水位遥测系统外场终端须能够保障设备未损坏情况下20天连续阴雨天气下正常工作。
——含通讯卡，至少五年的通讯服务。</v>
      </c>
    </row>
    <row r="835" ht="36" outlineLevel="1" spans="1:15">
      <c r="A835" s="26"/>
      <c r="B835" s="16"/>
      <c r="C835" s="17" t="s">
        <v>929</v>
      </c>
      <c r="D835" s="16"/>
      <c r="E835" s="16"/>
      <c r="F835" s="16"/>
      <c r="G835" s="16"/>
      <c r="H835" s="18"/>
      <c r="I835" s="18"/>
      <c r="J835" s="18"/>
      <c r="K835" s="18"/>
      <c r="L835" s="18"/>
      <c r="M835" s="18"/>
      <c r="N835" t="str">
        <f t="shared" si="14"/>
        <v/>
      </c>
      <c r="O835" t="str" cm="1">
        <f ca="1" t="array" ref="O835">_xlfn.TEXTJOIN(CHAR(10),TRUE,OFFSET(C835,0,0,MATCH(TRUE,(N836:N$1000&lt;&gt;""),0),1))</f>
        <v>——水位数据成果须按1985国家高程基准进行输出。
——数据结构和通讯协议满足《广东省航道事务中心通讯服务平台终端通讯协议》内容要求。
——水位遥测系统外场终端须能够保障设备未损坏情况下20天连续阴雨天气下正常工作。
——含通讯卡，至少五年的通讯服务。</v>
      </c>
    </row>
    <row r="836" ht="36" outlineLevel="1" spans="1:15">
      <c r="A836" s="26"/>
      <c r="B836" s="16"/>
      <c r="C836" s="17" t="s">
        <v>930</v>
      </c>
      <c r="D836" s="16"/>
      <c r="E836" s="16"/>
      <c r="F836" s="16"/>
      <c r="G836" s="16"/>
      <c r="H836" s="18"/>
      <c r="I836" s="18"/>
      <c r="J836" s="18"/>
      <c r="K836" s="18"/>
      <c r="L836" s="18"/>
      <c r="M836" s="18"/>
      <c r="N836" t="str">
        <f t="shared" si="14"/>
        <v/>
      </c>
      <c r="O836" t="str" cm="1">
        <f ca="1" t="array" ref="O836">_xlfn.TEXTJOIN(CHAR(10),TRUE,OFFSET(C836,0,0,MATCH(TRUE,(N837:N$1000&lt;&gt;""),0),1))</f>
        <v>——数据结构和通讯协议满足《广东省航道事务中心通讯服务平台终端通讯协议》内容要求。
——水位遥测系统外场终端须能够保障设备未损坏情况下20天连续阴雨天气下正常工作。
——含通讯卡，至少五年的通讯服务。</v>
      </c>
    </row>
    <row r="837" ht="36" outlineLevel="1" spans="1:15">
      <c r="A837" s="26"/>
      <c r="B837" s="16"/>
      <c r="C837" s="17" t="s">
        <v>931</v>
      </c>
      <c r="D837" s="16"/>
      <c r="E837" s="16"/>
      <c r="F837" s="16"/>
      <c r="G837" s="16"/>
      <c r="H837" s="18"/>
      <c r="I837" s="18"/>
      <c r="J837" s="18"/>
      <c r="K837" s="18"/>
      <c r="L837" s="18"/>
      <c r="M837" s="18"/>
      <c r="N837" t="str">
        <f t="shared" si="14"/>
        <v/>
      </c>
      <c r="O837" t="str" cm="1">
        <f ca="1" t="array" ref="O837">_xlfn.TEXTJOIN(CHAR(10),TRUE,OFFSET(C837,0,0,MATCH(TRUE,(N838:N$1000&lt;&gt;""),0),1))</f>
        <v>——水位遥测系统外场终端须能够保障设备未损坏情况下20天连续阴雨天气下正常工作。
——含通讯卡，至少五年的通讯服务。</v>
      </c>
    </row>
    <row r="838" ht="18" outlineLevel="1" spans="1:15">
      <c r="A838" s="26"/>
      <c r="B838" s="16"/>
      <c r="C838" s="17" t="s">
        <v>932</v>
      </c>
      <c r="D838" s="16"/>
      <c r="E838" s="16"/>
      <c r="F838" s="16"/>
      <c r="G838" s="16"/>
      <c r="H838" s="18"/>
      <c r="I838" s="18"/>
      <c r="J838" s="18"/>
      <c r="K838" s="18"/>
      <c r="L838" s="18"/>
      <c r="M838" s="18"/>
      <c r="N838" t="str">
        <f t="shared" si="14"/>
        <v/>
      </c>
      <c r="O838" t="str" cm="1">
        <f ca="1" t="array" ref="O838">_xlfn.TEXTJOIN(CHAR(10),TRUE,OFFSET(C838,0,0,MATCH(TRUE,(N839:N$1000&lt;&gt;""),0),1))</f>
        <v>——含通讯卡，至少五年的通讯服务。</v>
      </c>
    </row>
    <row r="839" ht="18" outlineLevel="1" spans="1:15">
      <c r="A839" s="26">
        <v>2</v>
      </c>
      <c r="B839" s="16" t="s">
        <v>933</v>
      </c>
      <c r="C839" s="17" t="s">
        <v>934</v>
      </c>
      <c r="D839" s="16">
        <v>5.2</v>
      </c>
      <c r="E839" s="16" t="s">
        <v>27</v>
      </c>
      <c r="F839" s="16">
        <v>26</v>
      </c>
      <c r="G839" s="16">
        <v>135.2</v>
      </c>
      <c r="H839" s="18"/>
      <c r="I839" s="18"/>
      <c r="J839" s="18"/>
      <c r="K839" s="18"/>
      <c r="L839" s="18"/>
      <c r="M839" s="18"/>
      <c r="N839" t="str">
        <f t="shared" si="14"/>
        <v>浮子式水位计</v>
      </c>
      <c r="O839" t="str" cm="1">
        <f ca="1" t="array" ref="O839">_xlfn.TEXTJOIN(CHAR(10),TRUE,OFFSET(C839,0,0,MATCH(TRUE,(N840:N$1000&lt;&gt;""),0),1))</f>
        <v>——最大测量范围：≥30m；
——测量精度：≤1cm
——测量准确度：≤±2cm（10m量程）；超过10m时，≤±(2cm± 0.2%F·S)
——显示器：十进制机械计数器
——格雷码输出：10-12位
——通讯协议：MODBUS协议或其它
——工作温度：-25℃～85℃
——相对湿度；≤90%(40℃)
——工作电压：12～24V DC</v>
      </c>
    </row>
    <row r="840" ht="18" outlineLevel="1" spans="1:15">
      <c r="A840" s="26"/>
      <c r="B840" s="16"/>
      <c r="C840" s="17" t="s">
        <v>935</v>
      </c>
      <c r="D840" s="16"/>
      <c r="E840" s="16"/>
      <c r="F840" s="16"/>
      <c r="G840" s="16"/>
      <c r="H840" s="18"/>
      <c r="I840" s="18"/>
      <c r="J840" s="18"/>
      <c r="K840" s="18"/>
      <c r="L840" s="18"/>
      <c r="M840" s="18"/>
      <c r="N840" t="str">
        <f t="shared" si="14"/>
        <v/>
      </c>
      <c r="O840" t="str" cm="1">
        <f ca="1" t="array" ref="O840">_xlfn.TEXTJOIN(CHAR(10),TRUE,OFFSET(C840,0,0,MATCH(TRUE,(N841:N$1000&lt;&gt;""),0),1))</f>
        <v>——测量精度：≤1cm
——测量准确度：≤±2cm（10m量程）；超过10m时，≤±(2cm± 0.2%F·S)
——显示器：十进制机械计数器
——格雷码输出：10-12位
——通讯协议：MODBUS协议或其它
——工作温度：-25℃～85℃
——相对湿度；≤90%(40℃)
——工作电压：12～24V DC</v>
      </c>
    </row>
    <row r="841" ht="36" outlineLevel="1" spans="1:15">
      <c r="A841" s="26"/>
      <c r="B841" s="16"/>
      <c r="C841" s="17" t="s">
        <v>936</v>
      </c>
      <c r="D841" s="16"/>
      <c r="E841" s="16"/>
      <c r="F841" s="16"/>
      <c r="G841" s="16"/>
      <c r="H841" s="18"/>
      <c r="I841" s="18"/>
      <c r="J841" s="18"/>
      <c r="K841" s="18"/>
      <c r="L841" s="18"/>
      <c r="M841" s="18"/>
      <c r="N841" t="str">
        <f t="shared" si="14"/>
        <v/>
      </c>
      <c r="O841" t="str" cm="1">
        <f ca="1" t="array" ref="O841">_xlfn.TEXTJOIN(CHAR(10),TRUE,OFFSET(C841,0,0,MATCH(TRUE,(N842:N$1000&lt;&gt;""),0),1))</f>
        <v>——测量准确度：≤±2cm（10m量程）；超过10m时，≤±(2cm± 0.2%F·S)
——显示器：十进制机械计数器
——格雷码输出：10-12位
——通讯协议：MODBUS协议或其它
——工作温度：-25℃～85℃
——相对湿度；≤90%(40℃)
——工作电压：12～24V DC</v>
      </c>
    </row>
    <row r="842" ht="18" outlineLevel="1" spans="1:15">
      <c r="A842" s="26"/>
      <c r="B842" s="16"/>
      <c r="C842" s="17" t="s">
        <v>937</v>
      </c>
      <c r="D842" s="16"/>
      <c r="E842" s="16"/>
      <c r="F842" s="16"/>
      <c r="G842" s="16"/>
      <c r="H842" s="18"/>
      <c r="I842" s="18"/>
      <c r="J842" s="18"/>
      <c r="K842" s="18"/>
      <c r="L842" s="18"/>
      <c r="M842" s="18"/>
      <c r="N842" t="str">
        <f t="shared" si="14"/>
        <v/>
      </c>
      <c r="O842" t="str" cm="1">
        <f ca="1" t="array" ref="O842">_xlfn.TEXTJOIN(CHAR(10),TRUE,OFFSET(C842,0,0,MATCH(TRUE,(N843:N$1000&lt;&gt;""),0),1))</f>
        <v>——显示器：十进制机械计数器
——格雷码输出：10-12位
——通讯协议：MODBUS协议或其它
——工作温度：-25℃～85℃
——相对湿度；≤90%(40℃)
——工作电压：12～24V DC</v>
      </c>
    </row>
    <row r="843" ht="18" outlineLevel="1" spans="1:15">
      <c r="A843" s="26"/>
      <c r="B843" s="16"/>
      <c r="C843" s="17" t="s">
        <v>938</v>
      </c>
      <c r="D843" s="16"/>
      <c r="E843" s="16"/>
      <c r="F843" s="16"/>
      <c r="G843" s="16"/>
      <c r="H843" s="18"/>
      <c r="I843" s="18"/>
      <c r="J843" s="18"/>
      <c r="K843" s="18"/>
      <c r="L843" s="18"/>
      <c r="M843" s="18"/>
      <c r="N843" t="str">
        <f t="shared" si="14"/>
        <v/>
      </c>
      <c r="O843" t="str" cm="1">
        <f ca="1" t="array" ref="O843">_xlfn.TEXTJOIN(CHAR(10),TRUE,OFFSET(C843,0,0,MATCH(TRUE,(N844:N$1000&lt;&gt;""),0),1))</f>
        <v>——格雷码输出：10-12位
——通讯协议：MODBUS协议或其它
——工作温度：-25℃～85℃
——相对湿度；≤90%(40℃)
——工作电压：12～24V DC</v>
      </c>
    </row>
    <row r="844" ht="18" outlineLevel="1" spans="1:15">
      <c r="A844" s="26"/>
      <c r="B844" s="16"/>
      <c r="C844" s="17" t="s">
        <v>939</v>
      </c>
      <c r="D844" s="16"/>
      <c r="E844" s="16"/>
      <c r="F844" s="16"/>
      <c r="G844" s="16"/>
      <c r="H844" s="18"/>
      <c r="I844" s="18"/>
      <c r="J844" s="18"/>
      <c r="K844" s="18"/>
      <c r="L844" s="18"/>
      <c r="M844" s="18"/>
      <c r="N844" t="str">
        <f t="shared" si="14"/>
        <v/>
      </c>
      <c r="O844" t="str" cm="1">
        <f ca="1" t="array" ref="O844">_xlfn.TEXTJOIN(CHAR(10),TRUE,OFFSET(C844,0,0,MATCH(TRUE,(N845:N$1000&lt;&gt;""),0),1))</f>
        <v>——通讯协议：MODBUS协议或其它
——工作温度：-25℃～85℃
——相对湿度；≤90%(40℃)
——工作电压：12～24V DC</v>
      </c>
    </row>
    <row r="845" ht="18" outlineLevel="1" spans="1:15">
      <c r="A845" s="26"/>
      <c r="B845" s="16"/>
      <c r="C845" s="17" t="s">
        <v>940</v>
      </c>
      <c r="D845" s="16"/>
      <c r="E845" s="16"/>
      <c r="F845" s="16"/>
      <c r="G845" s="16"/>
      <c r="H845" s="18"/>
      <c r="I845" s="18"/>
      <c r="J845" s="18"/>
      <c r="K845" s="18"/>
      <c r="L845" s="18"/>
      <c r="M845" s="18"/>
      <c r="N845" t="str">
        <f t="shared" si="14"/>
        <v/>
      </c>
      <c r="O845" t="str" cm="1">
        <f ca="1" t="array" ref="O845">_xlfn.TEXTJOIN(CHAR(10),TRUE,OFFSET(C845,0,0,MATCH(TRUE,(N846:N$1000&lt;&gt;""),0),1))</f>
        <v>——工作温度：-25℃～85℃
——相对湿度；≤90%(40℃)
——工作电压：12～24V DC</v>
      </c>
    </row>
    <row r="846" ht="18" outlineLevel="1" spans="1:15">
      <c r="A846" s="26"/>
      <c r="B846" s="16"/>
      <c r="C846" s="17" t="s">
        <v>941</v>
      </c>
      <c r="D846" s="16"/>
      <c r="E846" s="16"/>
      <c r="F846" s="16"/>
      <c r="G846" s="16"/>
      <c r="H846" s="18"/>
      <c r="I846" s="18"/>
      <c r="J846" s="18"/>
      <c r="K846" s="18"/>
      <c r="L846" s="18"/>
      <c r="M846" s="18"/>
      <c r="N846" t="str">
        <f t="shared" si="14"/>
        <v/>
      </c>
      <c r="O846" t="str" cm="1">
        <f ca="1" t="array" ref="O846">_xlfn.TEXTJOIN(CHAR(10),TRUE,OFFSET(C846,0,0,MATCH(TRUE,(N847:N$1000&lt;&gt;""),0),1))</f>
        <v>——相对湿度；≤90%(40℃)
——工作电压：12～24V DC</v>
      </c>
    </row>
    <row r="847" ht="18" outlineLevel="1" spans="1:15">
      <c r="A847" s="26"/>
      <c r="B847" s="16"/>
      <c r="C847" s="17" t="s">
        <v>942</v>
      </c>
      <c r="D847" s="16"/>
      <c r="E847" s="16"/>
      <c r="F847" s="16"/>
      <c r="G847" s="16"/>
      <c r="H847" s="18"/>
      <c r="I847" s="18"/>
      <c r="J847" s="18"/>
      <c r="K847" s="18"/>
      <c r="L847" s="18"/>
      <c r="M847" s="18"/>
      <c r="N847" t="str">
        <f t="shared" si="14"/>
        <v/>
      </c>
      <c r="O847" t="str" cm="1">
        <f ca="1" t="array" ref="O847">_xlfn.TEXTJOIN(CHAR(10),TRUE,OFFSET(C847,0,0,MATCH(TRUE,(N848:N$1000&lt;&gt;""),0),1))</f>
        <v>——工作电压：12～24V DC</v>
      </c>
    </row>
    <row r="848" ht="18" outlineLevel="1" spans="1:15">
      <c r="A848" s="26">
        <v>3</v>
      </c>
      <c r="B848" s="16" t="s">
        <v>943</v>
      </c>
      <c r="C848" s="17" t="s">
        <v>934</v>
      </c>
      <c r="D848" s="16">
        <v>5.4</v>
      </c>
      <c r="E848" s="16" t="s">
        <v>27</v>
      </c>
      <c r="F848" s="16">
        <v>15</v>
      </c>
      <c r="G848" s="16">
        <v>81</v>
      </c>
      <c r="H848" s="18"/>
      <c r="I848" s="18"/>
      <c r="J848" s="18"/>
      <c r="K848" s="18"/>
      <c r="L848" s="18"/>
      <c r="M848" s="18"/>
      <c r="N848" t="str">
        <f t="shared" si="14"/>
        <v>压力式水位计</v>
      </c>
      <c r="O848" t="str" cm="1">
        <f ca="1" t="array" ref="O848">_xlfn.TEXTJOIN(CHAR(10),TRUE,OFFSET(C848,0,0,MATCH(TRUE,(N849:N$1000&lt;&gt;""),0),1))</f>
        <v>——最大测量范围：≥30m；
——工作精度：≤5mm；
——分辨率：≤1mm；
——工作温度：-20℃～80℃
——防护等级：IP68
——信号输出：RS485协议
——供电方式：24V DC</v>
      </c>
    </row>
    <row r="849" ht="18" outlineLevel="1" spans="1:15">
      <c r="A849" s="26"/>
      <c r="B849" s="16"/>
      <c r="C849" s="17" t="s">
        <v>944</v>
      </c>
      <c r="D849" s="16"/>
      <c r="E849" s="16"/>
      <c r="F849" s="16"/>
      <c r="G849" s="16"/>
      <c r="H849" s="18"/>
      <c r="I849" s="18"/>
      <c r="J849" s="18"/>
      <c r="K849" s="18"/>
      <c r="L849" s="18"/>
      <c r="M849" s="18"/>
      <c r="N849" t="str">
        <f t="shared" si="14"/>
        <v/>
      </c>
      <c r="O849" t="str" cm="1">
        <f ca="1" t="array" ref="O849">_xlfn.TEXTJOIN(CHAR(10),TRUE,OFFSET(C849,0,0,MATCH(TRUE,(N850:N$1000&lt;&gt;""),0),1))</f>
        <v>——工作精度：≤5mm；
——分辨率：≤1mm；
——工作温度：-20℃～80℃
——防护等级：IP68
——信号输出：RS485协议
——供电方式：24V DC</v>
      </c>
    </row>
    <row r="850" ht="18" outlineLevel="1" spans="1:15">
      <c r="A850" s="26"/>
      <c r="B850" s="16"/>
      <c r="C850" s="17" t="s">
        <v>945</v>
      </c>
      <c r="D850" s="16"/>
      <c r="E850" s="16"/>
      <c r="F850" s="16"/>
      <c r="G850" s="16"/>
      <c r="H850" s="18"/>
      <c r="I850" s="18"/>
      <c r="J850" s="18"/>
      <c r="K850" s="18"/>
      <c r="L850" s="18"/>
      <c r="M850" s="18"/>
      <c r="N850" t="str">
        <f t="shared" si="14"/>
        <v/>
      </c>
      <c r="O850" t="str" cm="1">
        <f ca="1" t="array" ref="O850">_xlfn.TEXTJOIN(CHAR(10),TRUE,OFFSET(C850,0,0,MATCH(TRUE,(N851:N$1000&lt;&gt;""),0),1))</f>
        <v>——分辨率：≤1mm；
——工作温度：-20℃～80℃
——防护等级：IP68
——信号输出：RS485协议
——供电方式：24V DC</v>
      </c>
    </row>
    <row r="851" ht="18" outlineLevel="1" spans="1:15">
      <c r="A851" s="26"/>
      <c r="B851" s="16"/>
      <c r="C851" s="17" t="s">
        <v>946</v>
      </c>
      <c r="D851" s="16"/>
      <c r="E851" s="16"/>
      <c r="F851" s="16"/>
      <c r="G851" s="16"/>
      <c r="H851" s="18"/>
      <c r="I851" s="18"/>
      <c r="J851" s="18"/>
      <c r="K851" s="18"/>
      <c r="L851" s="18"/>
      <c r="M851" s="18"/>
      <c r="N851" t="str">
        <f t="shared" si="14"/>
        <v/>
      </c>
      <c r="O851" t="str" cm="1">
        <f ca="1" t="array" ref="O851">_xlfn.TEXTJOIN(CHAR(10),TRUE,OFFSET(C851,0,0,MATCH(TRUE,(N852:N$1000&lt;&gt;""),0),1))</f>
        <v>——工作温度：-20℃～80℃
——防护等级：IP68
——信号输出：RS485协议
——供电方式：24V DC</v>
      </c>
    </row>
    <row r="852" ht="18" outlineLevel="1" spans="1:15">
      <c r="A852" s="26"/>
      <c r="B852" s="16"/>
      <c r="C852" s="17" t="s">
        <v>947</v>
      </c>
      <c r="D852" s="16"/>
      <c r="E852" s="16"/>
      <c r="F852" s="16"/>
      <c r="G852" s="16"/>
      <c r="H852" s="18"/>
      <c r="I852" s="18"/>
      <c r="J852" s="18"/>
      <c r="K852" s="18"/>
      <c r="L852" s="18"/>
      <c r="M852" s="18"/>
      <c r="N852" t="str">
        <f t="shared" si="14"/>
        <v/>
      </c>
      <c r="O852" t="str" cm="1">
        <f ca="1" t="array" ref="O852">_xlfn.TEXTJOIN(CHAR(10),TRUE,OFFSET(C852,0,0,MATCH(TRUE,(N853:N$1000&lt;&gt;""),0),1))</f>
        <v>——防护等级：IP68
——信号输出：RS485协议
——供电方式：24V DC</v>
      </c>
    </row>
    <row r="853" ht="18" outlineLevel="1" spans="1:15">
      <c r="A853" s="26"/>
      <c r="B853" s="16"/>
      <c r="C853" s="17" t="s">
        <v>948</v>
      </c>
      <c r="D853" s="16"/>
      <c r="E853" s="16"/>
      <c r="F853" s="16"/>
      <c r="G853" s="16"/>
      <c r="H853" s="18"/>
      <c r="I853" s="18"/>
      <c r="J853" s="18"/>
      <c r="K853" s="18"/>
      <c r="L853" s="18"/>
      <c r="M853" s="18"/>
      <c r="N853" t="str">
        <f t="shared" si="14"/>
        <v/>
      </c>
      <c r="O853" t="str" cm="1">
        <f ca="1" t="array" ref="O853">_xlfn.TEXTJOIN(CHAR(10),TRUE,OFFSET(C853,0,0,MATCH(TRUE,(N854:N$1000&lt;&gt;""),0),1))</f>
        <v>——信号输出：RS485协议
——供电方式：24V DC</v>
      </c>
    </row>
    <row r="854" ht="18" outlineLevel="1" spans="1:15">
      <c r="A854" s="26"/>
      <c r="B854" s="16"/>
      <c r="C854" s="17" t="s">
        <v>949</v>
      </c>
      <c r="D854" s="16"/>
      <c r="E854" s="16"/>
      <c r="F854" s="16"/>
      <c r="G854" s="16"/>
      <c r="H854" s="18"/>
      <c r="I854" s="18"/>
      <c r="J854" s="18"/>
      <c r="K854" s="18"/>
      <c r="L854" s="18"/>
      <c r="M854" s="18"/>
      <c r="N854" t="str">
        <f t="shared" si="14"/>
        <v/>
      </c>
      <c r="O854" t="str" cm="1">
        <f ca="1" t="array" ref="O854">_xlfn.TEXTJOIN(CHAR(10),TRUE,OFFSET(C854,0,0,MATCH(TRUE,(N855:N$1000&lt;&gt;""),0),1))</f>
        <v>——供电方式：24V DC</v>
      </c>
    </row>
    <row r="855" ht="18" outlineLevel="1" spans="1:15">
      <c r="A855" s="47">
        <v>4</v>
      </c>
      <c r="B855" s="14" t="s">
        <v>950</v>
      </c>
      <c r="C855" s="15" t="s">
        <v>951</v>
      </c>
      <c r="D855" s="14">
        <v>1.2</v>
      </c>
      <c r="E855" s="14" t="s">
        <v>120</v>
      </c>
      <c r="F855" s="14">
        <v>65</v>
      </c>
      <c r="G855" s="14">
        <v>78</v>
      </c>
      <c r="H855" s="24"/>
      <c r="I855" s="24"/>
      <c r="J855" s="24"/>
      <c r="K855" s="24"/>
      <c r="L855" s="24"/>
      <c r="M855" s="24" t="s">
        <v>952</v>
      </c>
      <c r="N855" t="str">
        <f t="shared" si="14"/>
        <v>水位计供电设备</v>
      </c>
      <c r="O855" t="str" cm="1">
        <f ca="1" t="array" ref="O855">_xlfn.TEXTJOIN(CHAR(10),TRUE,OFFSET(C855,0,0,MATCH(TRUE,(N856:N$1000&lt;&gt;""),0),1))</f>
        <v>——分为太阳能供电方式、市电供电方式，
——设备供电时选择其中一种供电方式
——此处将一种供电方式的所有供电设备及其辅材统一记为一项</v>
      </c>
    </row>
    <row r="856" ht="18" outlineLevel="1" spans="1:15">
      <c r="A856" s="47"/>
      <c r="B856" s="14"/>
      <c r="C856" s="15" t="s">
        <v>953</v>
      </c>
      <c r="D856" s="14"/>
      <c r="E856" s="14"/>
      <c r="F856" s="14"/>
      <c r="G856" s="14"/>
      <c r="H856" s="24"/>
      <c r="I856" s="24"/>
      <c r="J856" s="24"/>
      <c r="K856" s="24"/>
      <c r="L856" s="24"/>
      <c r="M856" s="24"/>
      <c r="N856" t="str">
        <f t="shared" si="14"/>
        <v/>
      </c>
      <c r="O856" t="str" cm="1">
        <f ca="1" t="array" ref="O856">_xlfn.TEXTJOIN(CHAR(10),TRUE,OFFSET(C856,0,0,MATCH(TRUE,(N857:N$1000&lt;&gt;""),0),1))</f>
        <v>——设备供电时选择其中一种供电方式
——此处将一种供电方式的所有供电设备及其辅材统一记为一项</v>
      </c>
    </row>
    <row r="857" ht="36" outlineLevel="1" spans="1:15">
      <c r="A857" s="47"/>
      <c r="B857" s="14"/>
      <c r="C857" s="15" t="s">
        <v>954</v>
      </c>
      <c r="D857" s="14"/>
      <c r="E857" s="14"/>
      <c r="F857" s="14"/>
      <c r="G857" s="14"/>
      <c r="H857" s="24"/>
      <c r="I857" s="24"/>
      <c r="J857" s="24"/>
      <c r="K857" s="24"/>
      <c r="L857" s="24"/>
      <c r="M857" s="24"/>
      <c r="N857" t="str">
        <f t="shared" si="14"/>
        <v/>
      </c>
      <c r="O857" t="str" cm="1">
        <f ca="1" t="array" ref="O857">_xlfn.TEXTJOIN(CHAR(10),TRUE,OFFSET(C857,0,0,MATCH(TRUE,(N858:N$1000&lt;&gt;""),0),1))</f>
        <v>——此处将一种供电方式的所有供电设备及其辅材统一记为一项</v>
      </c>
    </row>
    <row r="858" ht="18" outlineLevel="1" spans="1:15">
      <c r="A858" s="47">
        <v>5</v>
      </c>
      <c r="B858" s="14" t="s">
        <v>955</v>
      </c>
      <c r="C858" s="15" t="s">
        <v>956</v>
      </c>
      <c r="D858" s="14">
        <v>1.1</v>
      </c>
      <c r="E858" s="14" t="s">
        <v>120</v>
      </c>
      <c r="F858" s="14">
        <v>65</v>
      </c>
      <c r="G858" s="14">
        <v>71.5</v>
      </c>
      <c r="H858" s="24"/>
      <c r="I858" s="24"/>
      <c r="J858" s="24"/>
      <c r="K858" s="24"/>
      <c r="L858" s="24"/>
      <c r="M858" s="24" t="s">
        <v>952</v>
      </c>
      <c r="N858" t="str">
        <f t="shared" si="14"/>
        <v>水位计通讯设备</v>
      </c>
      <c r="O858" t="str" cm="1">
        <f ca="1" t="array" ref="O858">_xlfn.TEXTJOIN(CHAR(10),TRUE,OFFSET(C858,0,0,MATCH(TRUE,(N859:N$1000&lt;&gt;""),0),1))</f>
        <v>——分为物联网卡通讯方式、北斗短报文方式，
——设备通讯时首选物联网卡通讯方式，经营商网络无法覆盖时，选择北斗短报文方式
——此处将一种通讯方式的所有通讯设备及其辅材统一记为一项</v>
      </c>
    </row>
    <row r="859" ht="36" outlineLevel="1" spans="1:15">
      <c r="A859" s="47"/>
      <c r="B859" s="14"/>
      <c r="C859" s="15" t="s">
        <v>957</v>
      </c>
      <c r="D859" s="14"/>
      <c r="E859" s="14"/>
      <c r="F859" s="14"/>
      <c r="G859" s="14"/>
      <c r="H859" s="24"/>
      <c r="I859" s="24"/>
      <c r="J859" s="24"/>
      <c r="K859" s="24"/>
      <c r="L859" s="24"/>
      <c r="M859" s="24"/>
      <c r="N859" t="str">
        <f t="shared" si="14"/>
        <v/>
      </c>
      <c r="O859" t="str" cm="1">
        <f ca="1" t="array" ref="O859">_xlfn.TEXTJOIN(CHAR(10),TRUE,OFFSET(C859,0,0,MATCH(TRUE,(N860:N$1000&lt;&gt;""),0),1))</f>
        <v>——设备通讯时首选物联网卡通讯方式，经营商网络无法覆盖时，选择北斗短报文方式
——此处将一种通讯方式的所有通讯设备及其辅材统一记为一项</v>
      </c>
    </row>
    <row r="860" ht="36" outlineLevel="1" spans="1:15">
      <c r="A860" s="47"/>
      <c r="B860" s="14"/>
      <c r="C860" s="15" t="s">
        <v>958</v>
      </c>
      <c r="D860" s="14"/>
      <c r="E860" s="14"/>
      <c r="F860" s="14"/>
      <c r="G860" s="14"/>
      <c r="H860" s="24"/>
      <c r="I860" s="24"/>
      <c r="J860" s="24"/>
      <c r="K860" s="24"/>
      <c r="L860" s="24"/>
      <c r="M860" s="24"/>
      <c r="N860" t="str">
        <f t="shared" si="14"/>
        <v/>
      </c>
      <c r="O860" t="str" cm="1">
        <f ca="1" t="array" ref="O860">_xlfn.TEXTJOIN(CHAR(10),TRUE,OFFSET(C860,0,0,MATCH(TRUE,(N861:N$1000&lt;&gt;""),0),1))</f>
        <v>——此处将一种通讯方式的所有通讯设备及其辅材统一记为一项</v>
      </c>
    </row>
    <row r="861" ht="18" outlineLevel="1" spans="1:15">
      <c r="A861" s="47">
        <v>6</v>
      </c>
      <c r="B861" s="14" t="s">
        <v>959</v>
      </c>
      <c r="C861" s="15" t="s">
        <v>960</v>
      </c>
      <c r="D861" s="14">
        <v>0.3</v>
      </c>
      <c r="E861" s="14" t="s">
        <v>120</v>
      </c>
      <c r="F861" s="14">
        <v>65</v>
      </c>
      <c r="G861" s="14">
        <v>19.5</v>
      </c>
      <c r="H861" s="24"/>
      <c r="I861" s="24"/>
      <c r="J861" s="24"/>
      <c r="K861" s="24"/>
      <c r="L861" s="24"/>
      <c r="M861" s="24" t="s">
        <v>952</v>
      </c>
      <c r="N861" t="str">
        <f t="shared" si="14"/>
        <v>水位计防雷设备</v>
      </c>
      <c r="O861" t="str" cm="1">
        <f ca="1" t="array" ref="O861">_xlfn.TEXTJOIN(CHAR(10),TRUE,OFFSET(C861,0,0,MATCH(TRUE,(N862:N$1000&lt;&gt;""),0),1))</f>
        <v>——水位计防雷设备记为一项</v>
      </c>
    </row>
    <row r="862" ht="18" outlineLevel="1" spans="1:15">
      <c r="A862" s="47">
        <v>7</v>
      </c>
      <c r="B862" s="14" t="s">
        <v>961</v>
      </c>
      <c r="C862" s="15" t="s">
        <v>962</v>
      </c>
      <c r="D862" s="14">
        <v>1.9</v>
      </c>
      <c r="E862" s="14" t="s">
        <v>120</v>
      </c>
      <c r="F862" s="14">
        <v>65</v>
      </c>
      <c r="G862" s="14">
        <v>123.5</v>
      </c>
      <c r="H862" s="24"/>
      <c r="I862" s="24"/>
      <c r="J862" s="24"/>
      <c r="K862" s="24"/>
      <c r="L862" s="24"/>
      <c r="M862" s="24" t="s">
        <v>963</v>
      </c>
      <c r="N862" t="str">
        <f t="shared" si="14"/>
        <v>水位计测量软件</v>
      </c>
      <c r="O862" t="str" cm="1">
        <f ca="1" t="array" ref="O862">_xlfn.TEXTJOIN(CHAR(10),TRUE,OFFSET(C862,0,0,MATCH(TRUE,(N863:N$1000&lt;&gt;""),0),1))</f>
        <v>——水位计测量软件记为一项</v>
      </c>
    </row>
    <row r="863" ht="18" outlineLevel="1" spans="1:15">
      <c r="A863" s="47">
        <v>8</v>
      </c>
      <c r="B863" s="14" t="s">
        <v>964</v>
      </c>
      <c r="C863" s="15" t="s">
        <v>965</v>
      </c>
      <c r="D863" s="14">
        <v>1.1</v>
      </c>
      <c r="E863" s="14" t="s">
        <v>120</v>
      </c>
      <c r="F863" s="14">
        <v>65</v>
      </c>
      <c r="G863" s="14">
        <v>71.5</v>
      </c>
      <c r="H863" s="24"/>
      <c r="I863" s="24"/>
      <c r="J863" s="24"/>
      <c r="K863" s="24"/>
      <c r="L863" s="24"/>
      <c r="M863" s="24"/>
      <c r="N863" t="str">
        <f t="shared" si="14"/>
        <v>水位计数据接入</v>
      </c>
      <c r="O863" t="str" cm="1">
        <f ca="1" t="array" ref="O863">_xlfn.TEXTJOIN(CHAR(10),TRUE,OFFSET(C863,0,0,MATCH(TRUE,(N864:N$1000&lt;&gt;""),0),1))</f>
        <v>——水位计数据接入记为一项</v>
      </c>
    </row>
    <row r="864" ht="18" spans="1:15">
      <c r="A864" s="8">
        <v>7</v>
      </c>
      <c r="B864" s="8" t="s">
        <v>966</v>
      </c>
      <c r="C864" s="9"/>
      <c r="D864" s="7"/>
      <c r="E864" s="7"/>
      <c r="F864" s="7"/>
      <c r="G864" s="21">
        <v>9387.89</v>
      </c>
      <c r="H864" s="22"/>
      <c r="I864" s="22"/>
      <c r="J864" s="22"/>
      <c r="K864" s="22"/>
      <c r="L864" s="22"/>
      <c r="M864" s="22" t="s">
        <v>967</v>
      </c>
      <c r="N864" t="str">
        <f t="shared" si="14"/>
        <v>航道运行监测预警</v>
      </c>
      <c r="O864" t="str" cm="1">
        <f ca="1" t="array" ref="O864">_xlfn.TEXTJOIN(CHAR(10),TRUE,OFFSET(C864,0,0,MATCH(TRUE,(N865:N$1000&lt;&gt;""),0),1))</f>
        <v/>
      </c>
    </row>
    <row r="865" ht="18" outlineLevel="1" spans="1:15">
      <c r="A865" s="12">
        <v>7.1</v>
      </c>
      <c r="B865" s="11" t="s">
        <v>968</v>
      </c>
      <c r="C865" s="13"/>
      <c r="D865" s="11"/>
      <c r="E865" s="11"/>
      <c r="F865" s="11"/>
      <c r="G865" s="48"/>
      <c r="H865" s="23"/>
      <c r="I865" s="23"/>
      <c r="J865" s="23"/>
      <c r="K865" s="23"/>
      <c r="L865" s="23"/>
      <c r="M865" s="23" t="s">
        <v>969</v>
      </c>
      <c r="N865" t="str">
        <f t="shared" ref="N865:N928" si="15">IF(B865&lt;&gt;"",B865,"")</f>
        <v>视频监控外场</v>
      </c>
      <c r="O865" t="str" cm="1">
        <f ca="1" t="array" ref="O865">_xlfn.TEXTJOIN(CHAR(10),TRUE,OFFSET(C865,0,0,MATCH(TRUE,(N866:N$1000&lt;&gt;""),0),1))</f>
        <v/>
      </c>
    </row>
    <row r="866" ht="18" outlineLevel="1" spans="1:15">
      <c r="A866" s="47">
        <v>1</v>
      </c>
      <c r="B866" s="14" t="s">
        <v>970</v>
      </c>
      <c r="C866" s="15" t="s">
        <v>971</v>
      </c>
      <c r="D866" s="14">
        <v>6.4</v>
      </c>
      <c r="E866" s="14" t="s">
        <v>27</v>
      </c>
      <c r="F866" s="14">
        <v>380</v>
      </c>
      <c r="G866" s="49">
        <v>2432</v>
      </c>
      <c r="H866" s="24"/>
      <c r="I866" s="24"/>
      <c r="J866" s="24"/>
      <c r="K866" s="24"/>
      <c r="L866" s="24"/>
      <c r="M866" s="24" t="s">
        <v>972</v>
      </c>
      <c r="N866" t="str">
        <f t="shared" si="15"/>
        <v>一固一遥摄像机</v>
      </c>
      <c r="O866" t="str" cm="1">
        <f ca="1" t="array" ref="O866">_xlfn.TEXTJOIN(CHAR(10),TRUE,OFFSET(C866,0,0,MATCH(TRUE,(N867:N$1000&lt;&gt;""),0),1))</f>
        <v>采用双镜头设计，兼顾全景细节
1.夜视功能全时彩色云台摄像机：全时段AI彩色，镜头不小于12-480mm变焦，分辨率不小于800万像素；
2.夜视功能全时彩色固定摄像机：全时段AI彩色，定焦镜头，分辨率不小于800万像素。</v>
      </c>
    </row>
    <row r="867" ht="53" outlineLevel="1" spans="1:15">
      <c r="A867" s="47"/>
      <c r="B867" s="14"/>
      <c r="C867" s="15" t="s">
        <v>973</v>
      </c>
      <c r="D867" s="14"/>
      <c r="E867" s="14"/>
      <c r="F867" s="14"/>
      <c r="G867" s="49"/>
      <c r="H867" s="24"/>
      <c r="I867" s="24"/>
      <c r="J867" s="24"/>
      <c r="K867" s="24"/>
      <c r="L867" s="24"/>
      <c r="M867" s="24"/>
      <c r="N867" t="str">
        <f t="shared" si="15"/>
        <v/>
      </c>
      <c r="O867" t="str" cm="1">
        <f ca="1" t="array" ref="O867">_xlfn.TEXTJOIN(CHAR(10),TRUE,OFFSET(C867,0,0,MATCH(TRUE,(N868:N$1000&lt;&gt;""),0),1))</f>
        <v>1.夜视功能全时彩色云台摄像机：全时段AI彩色，镜头不小于12-480mm变焦，分辨率不小于800万像素；
2.夜视功能全时彩色固定摄像机：全时段AI彩色，定焦镜头，分辨率不小于800万像素。</v>
      </c>
    </row>
    <row r="868" ht="36" outlineLevel="1" spans="1:15">
      <c r="A868" s="47"/>
      <c r="B868" s="14"/>
      <c r="C868" s="15" t="s">
        <v>974</v>
      </c>
      <c r="D868" s="14"/>
      <c r="E868" s="14"/>
      <c r="F868" s="14"/>
      <c r="G868" s="49"/>
      <c r="H868" s="24"/>
      <c r="I868" s="24"/>
      <c r="J868" s="24"/>
      <c r="K868" s="24"/>
      <c r="L868" s="24"/>
      <c r="M868" s="24"/>
      <c r="N868" t="str">
        <f t="shared" si="15"/>
        <v/>
      </c>
      <c r="O868" t="str" cm="1">
        <f ca="1" t="array" ref="O868">_xlfn.TEXTJOIN(CHAR(10),TRUE,OFFSET(C868,0,0,MATCH(TRUE,(N869:N$1000&lt;&gt;""),0),1))</f>
        <v>2.夜视功能全时彩色固定摄像机：全时段AI彩色，定焦镜头，分辨率不小于800万像素。</v>
      </c>
    </row>
    <row r="869" ht="18" outlineLevel="1" spans="1:15">
      <c r="A869" s="26">
        <v>2</v>
      </c>
      <c r="B869" s="16" t="s">
        <v>975</v>
      </c>
      <c r="C869" s="17" t="s">
        <v>976</v>
      </c>
      <c r="D869" s="16">
        <v>1.4</v>
      </c>
      <c r="E869" s="16" t="s">
        <v>27</v>
      </c>
      <c r="F869" s="16">
        <v>129</v>
      </c>
      <c r="G869" s="28">
        <v>180.6</v>
      </c>
      <c r="H869" s="18"/>
      <c r="I869" s="18"/>
      <c r="J869" s="18"/>
      <c r="K869" s="18"/>
      <c r="L869" s="18"/>
      <c r="M869" s="18"/>
      <c r="N869" t="str">
        <f t="shared" si="15"/>
        <v>AIS</v>
      </c>
      <c r="O869" t="str" cm="1">
        <f ca="1" t="array" ref="O869">_xlfn.TEXTJOIN(CHAR(10),TRUE,OFFSET(C869,0,0,MATCH(TRUE,(N870:N$1000&lt;&gt;""),0),1))</f>
        <v>支持接收A类、B类AIS目标；
可接收目标范围半径≥10km；
提供北斗定位，单点定位精度不大于2.5m；
支持RS232、RS422通讯。</v>
      </c>
    </row>
    <row r="870" ht="18" outlineLevel="1" spans="1:15">
      <c r="A870" s="26"/>
      <c r="B870" s="16"/>
      <c r="C870" s="17" t="s">
        <v>977</v>
      </c>
      <c r="D870" s="16"/>
      <c r="E870" s="16"/>
      <c r="F870" s="16"/>
      <c r="G870" s="28"/>
      <c r="H870" s="18"/>
      <c r="I870" s="18"/>
      <c r="J870" s="18"/>
      <c r="K870" s="18"/>
      <c r="L870" s="18"/>
      <c r="M870" s="18"/>
      <c r="N870" t="str">
        <f t="shared" si="15"/>
        <v/>
      </c>
      <c r="O870" t="str" cm="1">
        <f ca="1" t="array" ref="O870">_xlfn.TEXTJOIN(CHAR(10),TRUE,OFFSET(C870,0,0,MATCH(TRUE,(N871:N$1000&lt;&gt;""),0),1))</f>
        <v>可接收目标范围半径≥10km；
提供北斗定位，单点定位精度不大于2.5m；
支持RS232、RS422通讯。</v>
      </c>
    </row>
    <row r="871" ht="18" outlineLevel="1" spans="1:15">
      <c r="A871" s="26"/>
      <c r="B871" s="16"/>
      <c r="C871" s="17" t="s">
        <v>978</v>
      </c>
      <c r="D871" s="16"/>
      <c r="E871" s="16"/>
      <c r="F871" s="16"/>
      <c r="G871" s="28"/>
      <c r="H871" s="18"/>
      <c r="I871" s="18"/>
      <c r="J871" s="18"/>
      <c r="K871" s="18"/>
      <c r="L871" s="18"/>
      <c r="M871" s="18"/>
      <c r="N871" t="str">
        <f t="shared" si="15"/>
        <v/>
      </c>
      <c r="O871" t="str" cm="1">
        <f ca="1" t="array" ref="O871">_xlfn.TEXTJOIN(CHAR(10),TRUE,OFFSET(C871,0,0,MATCH(TRUE,(N872:N$1000&lt;&gt;""),0),1))</f>
        <v>提供北斗定位，单点定位精度不大于2.5m；
支持RS232、RS422通讯。</v>
      </c>
    </row>
    <row r="872" ht="18" outlineLevel="1" spans="1:15">
      <c r="A872" s="26"/>
      <c r="B872" s="16"/>
      <c r="C872" s="17" t="s">
        <v>979</v>
      </c>
      <c r="D872" s="16"/>
      <c r="E872" s="16"/>
      <c r="F872" s="16"/>
      <c r="G872" s="28"/>
      <c r="H872" s="18"/>
      <c r="I872" s="18"/>
      <c r="J872" s="18"/>
      <c r="K872" s="18"/>
      <c r="L872" s="18"/>
      <c r="M872" s="18"/>
      <c r="N872" t="str">
        <f t="shared" si="15"/>
        <v/>
      </c>
      <c r="O872" t="str" cm="1">
        <f ca="1" t="array" ref="O872">_xlfn.TEXTJOIN(CHAR(10),TRUE,OFFSET(C872,0,0,MATCH(TRUE,(N873:N$1000&lt;&gt;""),0),1))</f>
        <v>支持RS232、RS422通讯。</v>
      </c>
    </row>
    <row r="873" ht="36" outlineLevel="1" spans="1:15">
      <c r="A873" s="26">
        <v>3</v>
      </c>
      <c r="B873" s="16" t="s">
        <v>980</v>
      </c>
      <c r="C873" s="17" t="s">
        <v>981</v>
      </c>
      <c r="D873" s="16">
        <v>5.3</v>
      </c>
      <c r="E873" s="16" t="s">
        <v>27</v>
      </c>
      <c r="F873" s="16">
        <v>62</v>
      </c>
      <c r="G873" s="28">
        <v>325.5</v>
      </c>
      <c r="H873" s="18"/>
      <c r="I873" s="18"/>
      <c r="J873" s="18"/>
      <c r="K873" s="18"/>
      <c r="L873" s="18"/>
      <c r="M873" s="18"/>
      <c r="N873" t="str">
        <f t="shared" si="15"/>
        <v>热成像相机</v>
      </c>
      <c r="O873" t="str" cm="1">
        <f ca="1" t="array" ref="O873">_xlfn.TEXTJOIN(CHAR(10),TRUE,OFFSET(C873,0,0,MATCH(TRUE,(N874:N$1000&lt;&gt;""),0),1))</f>
        <v>热成像探测器采用非制冷氧化钒焦平面探测器，探测器像素≥640×512；
热成像镜头焦距：不小于25mm；
可见光传感器类型：不小于1/1.8英寸CMOS；
最大分辨率≥2560×1440；可见光像素≥400万；
可见光镜头焦距：不小于6mm～240mm；光学变焦：不小于50倍；
补光类型：红外；最大补光距离≥250m；
可见光支持光学透雾、强光抑制、电子防抖、Smart IR防红外过曝技术；
支持雨刷。</v>
      </c>
    </row>
    <row r="874" ht="18" outlineLevel="1" spans="1:15">
      <c r="A874" s="26"/>
      <c r="B874" s="16"/>
      <c r="C874" s="17" t="s">
        <v>982</v>
      </c>
      <c r="D874" s="16"/>
      <c r="E874" s="16"/>
      <c r="F874" s="16"/>
      <c r="G874" s="28"/>
      <c r="H874" s="18"/>
      <c r="I874" s="18"/>
      <c r="J874" s="18"/>
      <c r="K874" s="18"/>
      <c r="L874" s="18"/>
      <c r="M874" s="18"/>
      <c r="N874" t="str">
        <f t="shared" si="15"/>
        <v/>
      </c>
      <c r="O874" t="str" cm="1">
        <f ca="1" t="array" ref="O874">_xlfn.TEXTJOIN(CHAR(10),TRUE,OFFSET(C874,0,0,MATCH(TRUE,(N875:N$1000&lt;&gt;""),0),1))</f>
        <v>热成像镜头焦距：不小于25mm；
可见光传感器类型：不小于1/1.8英寸CMOS；
最大分辨率≥2560×1440；可见光像素≥400万；
可见光镜头焦距：不小于6mm～240mm；光学变焦：不小于50倍；
补光类型：红外；最大补光距离≥250m；
可见光支持光学透雾、强光抑制、电子防抖、Smart IR防红外过曝技术；
支持雨刷。</v>
      </c>
    </row>
    <row r="875" ht="18" outlineLevel="1" spans="1:15">
      <c r="A875" s="26"/>
      <c r="B875" s="16"/>
      <c r="C875" s="17" t="s">
        <v>983</v>
      </c>
      <c r="D875" s="16"/>
      <c r="E875" s="16"/>
      <c r="F875" s="16"/>
      <c r="G875" s="28"/>
      <c r="H875" s="18"/>
      <c r="I875" s="18"/>
      <c r="J875" s="18"/>
      <c r="K875" s="18"/>
      <c r="L875" s="18"/>
      <c r="M875" s="18"/>
      <c r="N875" t="str">
        <f t="shared" si="15"/>
        <v/>
      </c>
      <c r="O875" t="str" cm="1">
        <f ca="1" t="array" ref="O875">_xlfn.TEXTJOIN(CHAR(10),TRUE,OFFSET(C875,0,0,MATCH(TRUE,(N876:N$1000&lt;&gt;""),0),1))</f>
        <v>可见光传感器类型：不小于1/1.8英寸CMOS；
最大分辨率≥2560×1440；可见光像素≥400万；
可见光镜头焦距：不小于6mm～240mm；光学变焦：不小于50倍；
补光类型：红外；最大补光距离≥250m；
可见光支持光学透雾、强光抑制、电子防抖、Smart IR防红外过曝技术；
支持雨刷。</v>
      </c>
    </row>
    <row r="876" ht="18" outlineLevel="1" spans="1:15">
      <c r="A876" s="26"/>
      <c r="B876" s="16"/>
      <c r="C876" s="17" t="s">
        <v>984</v>
      </c>
      <c r="D876" s="16"/>
      <c r="E876" s="16"/>
      <c r="F876" s="16"/>
      <c r="G876" s="28"/>
      <c r="H876" s="18"/>
      <c r="I876" s="18"/>
      <c r="J876" s="18"/>
      <c r="K876" s="18"/>
      <c r="L876" s="18"/>
      <c r="M876" s="18"/>
      <c r="N876" t="str">
        <f t="shared" si="15"/>
        <v/>
      </c>
      <c r="O876" t="str" cm="1">
        <f ca="1" t="array" ref="O876">_xlfn.TEXTJOIN(CHAR(10),TRUE,OFFSET(C876,0,0,MATCH(TRUE,(N877:N$1000&lt;&gt;""),0),1))</f>
        <v>最大分辨率≥2560×1440；可见光像素≥400万；
可见光镜头焦距：不小于6mm～240mm；光学变焦：不小于50倍；
补光类型：红外；最大补光距离≥250m；
可见光支持光学透雾、强光抑制、电子防抖、Smart IR防红外过曝技术；
支持雨刷。</v>
      </c>
    </row>
    <row r="877" ht="36" outlineLevel="1" spans="1:15">
      <c r="A877" s="26"/>
      <c r="B877" s="16"/>
      <c r="C877" s="17" t="s">
        <v>985</v>
      </c>
      <c r="D877" s="16"/>
      <c r="E877" s="16"/>
      <c r="F877" s="16"/>
      <c r="G877" s="28"/>
      <c r="H877" s="18"/>
      <c r="I877" s="18"/>
      <c r="J877" s="18"/>
      <c r="K877" s="18"/>
      <c r="L877" s="18"/>
      <c r="M877" s="18"/>
      <c r="N877" t="str">
        <f t="shared" si="15"/>
        <v/>
      </c>
      <c r="O877" t="str" cm="1">
        <f ca="1" t="array" ref="O877">_xlfn.TEXTJOIN(CHAR(10),TRUE,OFFSET(C877,0,0,MATCH(TRUE,(N878:N$1000&lt;&gt;""),0),1))</f>
        <v>可见光镜头焦距：不小于6mm～240mm；光学变焦：不小于50倍；
补光类型：红外；最大补光距离≥250m；
可见光支持光学透雾、强光抑制、电子防抖、Smart IR防红外过曝技术；
支持雨刷。</v>
      </c>
    </row>
    <row r="878" ht="18" outlineLevel="1" spans="1:15">
      <c r="A878" s="26"/>
      <c r="B878" s="16"/>
      <c r="C878" s="17" t="s">
        <v>986</v>
      </c>
      <c r="D878" s="16"/>
      <c r="E878" s="16"/>
      <c r="F878" s="16"/>
      <c r="G878" s="28"/>
      <c r="H878" s="18"/>
      <c r="I878" s="18"/>
      <c r="J878" s="18"/>
      <c r="K878" s="18"/>
      <c r="L878" s="18"/>
      <c r="M878" s="18"/>
      <c r="N878" t="str">
        <f t="shared" si="15"/>
        <v/>
      </c>
      <c r="O878" t="str" cm="1">
        <f ca="1" t="array" ref="O878">_xlfn.TEXTJOIN(CHAR(10),TRUE,OFFSET(C878,0,0,MATCH(TRUE,(N879:N$1000&lt;&gt;""),0),1))</f>
        <v>补光类型：红外；最大补光距离≥250m；
可见光支持光学透雾、强光抑制、电子防抖、Smart IR防红外过曝技术；
支持雨刷。</v>
      </c>
    </row>
    <row r="879" ht="36" outlineLevel="1" spans="1:15">
      <c r="A879" s="26"/>
      <c r="B879" s="16"/>
      <c r="C879" s="17" t="s">
        <v>987</v>
      </c>
      <c r="D879" s="16"/>
      <c r="E879" s="16"/>
      <c r="F879" s="16"/>
      <c r="G879" s="28"/>
      <c r="H879" s="18"/>
      <c r="I879" s="18"/>
      <c r="J879" s="18"/>
      <c r="K879" s="18"/>
      <c r="L879" s="18"/>
      <c r="M879" s="18"/>
      <c r="N879" t="str">
        <f t="shared" si="15"/>
        <v/>
      </c>
      <c r="O879" t="str" cm="1">
        <f ca="1" t="array" ref="O879">_xlfn.TEXTJOIN(CHAR(10),TRUE,OFFSET(C879,0,0,MATCH(TRUE,(N880:N$1000&lt;&gt;""),0),1))</f>
        <v>可见光支持光学透雾、强光抑制、电子防抖、Smart IR防红外过曝技术；
支持雨刷。</v>
      </c>
    </row>
    <row r="880" ht="18" outlineLevel="1" spans="1:15">
      <c r="A880" s="26"/>
      <c r="B880" s="16"/>
      <c r="C880" s="17" t="s">
        <v>988</v>
      </c>
      <c r="D880" s="16"/>
      <c r="E880" s="16"/>
      <c r="F880" s="16"/>
      <c r="G880" s="28"/>
      <c r="H880" s="18"/>
      <c r="I880" s="18"/>
      <c r="J880" s="18"/>
      <c r="K880" s="18"/>
      <c r="L880" s="18"/>
      <c r="M880" s="18"/>
      <c r="N880" t="str">
        <f t="shared" si="15"/>
        <v/>
      </c>
      <c r="O880" t="str" cm="1">
        <f ca="1" t="array" ref="O880">_xlfn.TEXTJOIN(CHAR(10),TRUE,OFFSET(C880,0,0,MATCH(TRUE,(N881:N$1000&lt;&gt;""),0),1))</f>
        <v>支持雨刷。</v>
      </c>
    </row>
    <row r="881" ht="36" outlineLevel="1" spans="1:15">
      <c r="A881" s="26">
        <v>4</v>
      </c>
      <c r="B881" s="16" t="s">
        <v>989</v>
      </c>
      <c r="C881" s="17" t="s">
        <v>990</v>
      </c>
      <c r="D881" s="16">
        <v>11</v>
      </c>
      <c r="E881" s="16" t="s">
        <v>27</v>
      </c>
      <c r="F881" s="16">
        <v>2</v>
      </c>
      <c r="G881" s="28">
        <v>22</v>
      </c>
      <c r="H881" s="18"/>
      <c r="I881" s="18"/>
      <c r="J881" s="18"/>
      <c r="K881" s="18"/>
      <c r="L881" s="18"/>
      <c r="M881" s="18"/>
      <c r="N881" t="str">
        <f t="shared" si="15"/>
        <v>船舶特征识别相机（雷达+激光补光）</v>
      </c>
      <c r="O881" t="str" cm="1">
        <f ca="1" t="array" ref="O881">_xlfn.TEXTJOIN(CHAR(10),TRUE,OFFSET(C881,0,0,MATCH(TRUE,(N882:N$1000&lt;&gt;""),0),1))</f>
        <v>传感器类型≥1/1.8英寸CMOS；像素≥400万；最大分辨率≥2560×1440；
星光级超低照度，彩色：不小于0.001Lux@F1.4黑白：不小于0.0001Lux@F1.4
支持H.265、H.264编码，实现超低码流传输
镜头：不小于40倍光学变倍
配置红外激光器，最大补光距离≥800m；
支持800m船舶抓拍与船号识别，船号识别准确率≥90%；
配置1km远距离雷达，探测距离精度：≤2m，角度精度：≤1°；
雷达探测最大目标数量≥32个；
最大探测速度≥19m/s，轨迹连续；
支持多目标检测，通过测量目标的速度，位置并进行分析，可输出目标ID、速度、位置等信息；
支持水平方向360°连续旋转，垂直方向-45°～90°自动翻转180°后连续监视，无监视盲区；
具备预置位，巡航路径，巡迹路径功能；
不低于IP66防护等级。</v>
      </c>
    </row>
    <row r="882" ht="36" outlineLevel="1" spans="1:15">
      <c r="A882" s="26"/>
      <c r="B882" s="16"/>
      <c r="C882" s="17" t="s">
        <v>991</v>
      </c>
      <c r="D882" s="16"/>
      <c r="E882" s="16"/>
      <c r="F882" s="16"/>
      <c r="G882" s="28"/>
      <c r="H882" s="18"/>
      <c r="I882" s="18"/>
      <c r="J882" s="18"/>
      <c r="K882" s="18"/>
      <c r="L882" s="18"/>
      <c r="M882" s="18"/>
      <c r="N882" t="str">
        <f t="shared" si="15"/>
        <v/>
      </c>
      <c r="O882" t="str" cm="1">
        <f ca="1" t="array" ref="O882">_xlfn.TEXTJOIN(CHAR(10),TRUE,OFFSET(C882,0,0,MATCH(TRUE,(N883:N$1000&lt;&gt;""),0),1))</f>
        <v>星光级超低照度，彩色：不小于0.001Lux@F1.4黑白：不小于0.0001Lux@F1.4
支持H.265、H.264编码，实现超低码流传输
镜头：不小于40倍光学变倍
配置红外激光器，最大补光距离≥800m；
支持800m船舶抓拍与船号识别，船号识别准确率≥90%；
配置1km远距离雷达，探测距离精度：≤2m，角度精度：≤1°；
雷达探测最大目标数量≥32个；
最大探测速度≥19m/s，轨迹连续；
支持多目标检测，通过测量目标的速度，位置并进行分析，可输出目标ID、速度、位置等信息；
支持水平方向360°连续旋转，垂直方向-45°～90°自动翻转180°后连续监视，无监视盲区；
具备预置位，巡航路径，巡迹路径功能；
不低于IP66防护等级。</v>
      </c>
    </row>
    <row r="883" ht="18" outlineLevel="1" spans="1:15">
      <c r="A883" s="26"/>
      <c r="B883" s="16"/>
      <c r="C883" s="17" t="s">
        <v>992</v>
      </c>
      <c r="D883" s="16"/>
      <c r="E883" s="16"/>
      <c r="F883" s="16"/>
      <c r="G883" s="28"/>
      <c r="H883" s="18"/>
      <c r="I883" s="18"/>
      <c r="J883" s="18"/>
      <c r="K883" s="18"/>
      <c r="L883" s="18"/>
      <c r="M883" s="18"/>
      <c r="N883" t="str">
        <f t="shared" si="15"/>
        <v/>
      </c>
      <c r="O883" t="str" cm="1">
        <f ca="1" t="array" ref="O883">_xlfn.TEXTJOIN(CHAR(10),TRUE,OFFSET(C883,0,0,MATCH(TRUE,(N884:N$1000&lt;&gt;""),0),1))</f>
        <v>支持H.265、H.264编码，实现超低码流传输
镜头：不小于40倍光学变倍
配置红外激光器，最大补光距离≥800m；
支持800m船舶抓拍与船号识别，船号识别准确率≥90%；
配置1km远距离雷达，探测距离精度：≤2m，角度精度：≤1°；
雷达探测最大目标数量≥32个；
最大探测速度≥19m/s，轨迹连续；
支持多目标检测，通过测量目标的速度，位置并进行分析，可输出目标ID、速度、位置等信息；
支持水平方向360°连续旋转，垂直方向-45°～90°自动翻转180°后连续监视，无监视盲区；
具备预置位，巡航路径，巡迹路径功能；
不低于IP66防护等级。</v>
      </c>
    </row>
    <row r="884" ht="18" outlineLevel="1" spans="1:15">
      <c r="A884" s="26"/>
      <c r="B884" s="16"/>
      <c r="C884" s="17" t="s">
        <v>993</v>
      </c>
      <c r="D884" s="16"/>
      <c r="E884" s="16"/>
      <c r="F884" s="16"/>
      <c r="G884" s="28"/>
      <c r="H884" s="18"/>
      <c r="I884" s="18"/>
      <c r="J884" s="18"/>
      <c r="K884" s="18"/>
      <c r="L884" s="18"/>
      <c r="M884" s="18"/>
      <c r="N884" t="str">
        <f t="shared" si="15"/>
        <v/>
      </c>
      <c r="O884" t="str" cm="1">
        <f ca="1" t="array" ref="O884">_xlfn.TEXTJOIN(CHAR(10),TRUE,OFFSET(C884,0,0,MATCH(TRUE,(N885:N$1000&lt;&gt;""),0),1))</f>
        <v>镜头：不小于40倍光学变倍
配置红外激光器，最大补光距离≥800m；
支持800m船舶抓拍与船号识别，船号识别准确率≥90%；
配置1km远距离雷达，探测距离精度：≤2m，角度精度：≤1°；
雷达探测最大目标数量≥32个；
最大探测速度≥19m/s，轨迹连续；
支持多目标检测，通过测量目标的速度，位置并进行分析，可输出目标ID、速度、位置等信息；
支持水平方向360°连续旋转，垂直方向-45°～90°自动翻转180°后连续监视，无监视盲区；
具备预置位，巡航路径，巡迹路径功能；
不低于IP66防护等级。</v>
      </c>
    </row>
    <row r="885" ht="18" outlineLevel="1" spans="1:15">
      <c r="A885" s="26"/>
      <c r="B885" s="16"/>
      <c r="C885" s="17" t="s">
        <v>994</v>
      </c>
      <c r="D885" s="16"/>
      <c r="E885" s="16"/>
      <c r="F885" s="16"/>
      <c r="G885" s="28"/>
      <c r="H885" s="18"/>
      <c r="I885" s="18"/>
      <c r="J885" s="18"/>
      <c r="K885" s="18"/>
      <c r="L885" s="18"/>
      <c r="M885" s="18"/>
      <c r="N885" t="str">
        <f t="shared" si="15"/>
        <v/>
      </c>
      <c r="O885" t="str" cm="1">
        <f ca="1" t="array" ref="O885">_xlfn.TEXTJOIN(CHAR(10),TRUE,OFFSET(C885,0,0,MATCH(TRUE,(N886:N$1000&lt;&gt;""),0),1))</f>
        <v>配置红外激光器，最大补光距离≥800m；
支持800m船舶抓拍与船号识别，船号识别准确率≥90%；
配置1km远距离雷达，探测距离精度：≤2m，角度精度：≤1°；
雷达探测最大目标数量≥32个；
最大探测速度≥19m/s，轨迹连续；
支持多目标检测，通过测量目标的速度，位置并进行分析，可输出目标ID、速度、位置等信息；
支持水平方向360°连续旋转，垂直方向-45°～90°自动翻转180°后连续监视，无监视盲区；
具备预置位，巡航路径，巡迹路径功能；
不低于IP66防护等级。</v>
      </c>
    </row>
    <row r="886" ht="36" outlineLevel="1" spans="1:15">
      <c r="A886" s="26"/>
      <c r="B886" s="16"/>
      <c r="C886" s="17" t="s">
        <v>995</v>
      </c>
      <c r="D886" s="16"/>
      <c r="E886" s="16"/>
      <c r="F886" s="16"/>
      <c r="G886" s="28"/>
      <c r="H886" s="18"/>
      <c r="I886" s="18"/>
      <c r="J886" s="18"/>
      <c r="K886" s="18"/>
      <c r="L886" s="18"/>
      <c r="M886" s="18"/>
      <c r="N886" t="str">
        <f t="shared" si="15"/>
        <v/>
      </c>
      <c r="O886" t="str" cm="1">
        <f ca="1" t="array" ref="O886">_xlfn.TEXTJOIN(CHAR(10),TRUE,OFFSET(C886,0,0,MATCH(TRUE,(N887:N$1000&lt;&gt;""),0),1))</f>
        <v>支持800m船舶抓拍与船号识别，船号识别准确率≥90%；
配置1km远距离雷达，探测距离精度：≤2m，角度精度：≤1°；
雷达探测最大目标数量≥32个；
最大探测速度≥19m/s，轨迹连续；
支持多目标检测，通过测量目标的速度，位置并进行分析，可输出目标ID、速度、位置等信息；
支持水平方向360°连续旋转，垂直方向-45°～90°自动翻转180°后连续监视，无监视盲区；
具备预置位，巡航路径，巡迹路径功能；
不低于IP66防护等级。</v>
      </c>
    </row>
    <row r="887" ht="36" outlineLevel="1" spans="1:15">
      <c r="A887" s="26"/>
      <c r="B887" s="16"/>
      <c r="C887" s="17" t="s">
        <v>996</v>
      </c>
      <c r="D887" s="16"/>
      <c r="E887" s="16"/>
      <c r="F887" s="16"/>
      <c r="G887" s="28"/>
      <c r="H887" s="18"/>
      <c r="I887" s="18"/>
      <c r="J887" s="18"/>
      <c r="K887" s="18"/>
      <c r="L887" s="18"/>
      <c r="M887" s="18"/>
      <c r="N887" t="str">
        <f t="shared" si="15"/>
        <v/>
      </c>
      <c r="O887" t="str" cm="1">
        <f ca="1" t="array" ref="O887">_xlfn.TEXTJOIN(CHAR(10),TRUE,OFFSET(C887,0,0,MATCH(TRUE,(N888:N$1000&lt;&gt;""),0),1))</f>
        <v>配置1km远距离雷达，探测距离精度：≤2m，角度精度：≤1°；
雷达探测最大目标数量≥32个；
最大探测速度≥19m/s，轨迹连续；
支持多目标检测，通过测量目标的速度，位置并进行分析，可输出目标ID、速度、位置等信息；
支持水平方向360°连续旋转，垂直方向-45°～90°自动翻转180°后连续监视，无监视盲区；
具备预置位，巡航路径，巡迹路径功能；
不低于IP66防护等级。</v>
      </c>
    </row>
    <row r="888" ht="18" outlineLevel="1" spans="1:15">
      <c r="A888" s="26"/>
      <c r="B888" s="16"/>
      <c r="C888" s="17" t="s">
        <v>997</v>
      </c>
      <c r="D888" s="16"/>
      <c r="E888" s="16"/>
      <c r="F888" s="16"/>
      <c r="G888" s="28"/>
      <c r="H888" s="18"/>
      <c r="I888" s="18"/>
      <c r="J888" s="18"/>
      <c r="K888" s="18"/>
      <c r="L888" s="18"/>
      <c r="M888" s="18"/>
      <c r="N888" t="str">
        <f t="shared" si="15"/>
        <v/>
      </c>
      <c r="O888" t="str" cm="1">
        <f ca="1" t="array" ref="O888">_xlfn.TEXTJOIN(CHAR(10),TRUE,OFFSET(C888,0,0,MATCH(TRUE,(N889:N$1000&lt;&gt;""),0),1))</f>
        <v>雷达探测最大目标数量≥32个；
最大探测速度≥19m/s，轨迹连续；
支持多目标检测，通过测量目标的速度，位置并进行分析，可输出目标ID、速度、位置等信息；
支持水平方向360°连续旋转，垂直方向-45°～90°自动翻转180°后连续监视，无监视盲区；
具备预置位，巡航路径，巡迹路径功能；
不低于IP66防护等级。</v>
      </c>
    </row>
    <row r="889" ht="18" outlineLevel="1" spans="1:15">
      <c r="A889" s="26"/>
      <c r="B889" s="16"/>
      <c r="C889" s="17" t="s">
        <v>998</v>
      </c>
      <c r="D889" s="16"/>
      <c r="E889" s="16"/>
      <c r="F889" s="16"/>
      <c r="G889" s="28"/>
      <c r="H889" s="18"/>
      <c r="I889" s="18"/>
      <c r="J889" s="18"/>
      <c r="K889" s="18"/>
      <c r="L889" s="18"/>
      <c r="M889" s="18"/>
      <c r="N889" t="str">
        <f t="shared" si="15"/>
        <v/>
      </c>
      <c r="O889" t="str" cm="1">
        <f ca="1" t="array" ref="O889">_xlfn.TEXTJOIN(CHAR(10),TRUE,OFFSET(C889,0,0,MATCH(TRUE,(N890:N$1000&lt;&gt;""),0),1))</f>
        <v>最大探测速度≥19m/s，轨迹连续；
支持多目标检测，通过测量目标的速度，位置并进行分析，可输出目标ID、速度、位置等信息；
支持水平方向360°连续旋转，垂直方向-45°～90°自动翻转180°后连续监视，无监视盲区；
具备预置位，巡航路径，巡迹路径功能；
不低于IP66防护等级。</v>
      </c>
    </row>
    <row r="890" ht="36" outlineLevel="1" spans="1:15">
      <c r="A890" s="26"/>
      <c r="B890" s="16"/>
      <c r="C890" s="17" t="s">
        <v>999</v>
      </c>
      <c r="D890" s="16"/>
      <c r="E890" s="16"/>
      <c r="F890" s="16"/>
      <c r="G890" s="28"/>
      <c r="H890" s="18"/>
      <c r="I890" s="18"/>
      <c r="J890" s="18"/>
      <c r="K890" s="18"/>
      <c r="L890" s="18"/>
      <c r="M890" s="18"/>
      <c r="N890" t="str">
        <f t="shared" si="15"/>
        <v/>
      </c>
      <c r="O890" t="str" cm="1">
        <f ca="1" t="array" ref="O890">_xlfn.TEXTJOIN(CHAR(10),TRUE,OFFSET(C890,0,0,MATCH(TRUE,(N891:N$1000&lt;&gt;""),0),1))</f>
        <v>支持多目标检测，通过测量目标的速度，位置并进行分析，可输出目标ID、速度、位置等信息；
支持水平方向360°连续旋转，垂直方向-45°～90°自动翻转180°后连续监视，无监视盲区；
具备预置位，巡航路径，巡迹路径功能；
不低于IP66防护等级。</v>
      </c>
    </row>
    <row r="891" ht="36" outlineLevel="1" spans="1:15">
      <c r="A891" s="26"/>
      <c r="B891" s="16"/>
      <c r="C891" s="17" t="s">
        <v>1000</v>
      </c>
      <c r="D891" s="16"/>
      <c r="E891" s="16"/>
      <c r="F891" s="16"/>
      <c r="G891" s="28"/>
      <c r="H891" s="18"/>
      <c r="I891" s="18"/>
      <c r="J891" s="18"/>
      <c r="K891" s="18"/>
      <c r="L891" s="18"/>
      <c r="M891" s="18"/>
      <c r="N891" t="str">
        <f t="shared" si="15"/>
        <v/>
      </c>
      <c r="O891" t="str" cm="1">
        <f ca="1" t="array" ref="O891">_xlfn.TEXTJOIN(CHAR(10),TRUE,OFFSET(C891,0,0,MATCH(TRUE,(N892:N$1000&lt;&gt;""),0),1))</f>
        <v>支持水平方向360°连续旋转，垂直方向-45°～90°自动翻转180°后连续监视，无监视盲区；
具备预置位，巡航路径，巡迹路径功能；
不低于IP66防护等级。</v>
      </c>
    </row>
    <row r="892" ht="18" outlineLevel="1" spans="1:15">
      <c r="A892" s="26"/>
      <c r="B892" s="16"/>
      <c r="C892" s="17" t="s">
        <v>1001</v>
      </c>
      <c r="D892" s="16"/>
      <c r="E892" s="16"/>
      <c r="F892" s="16"/>
      <c r="G892" s="28"/>
      <c r="H892" s="18"/>
      <c r="I892" s="18"/>
      <c r="J892" s="18"/>
      <c r="K892" s="18"/>
      <c r="L892" s="18"/>
      <c r="M892" s="18"/>
      <c r="N892" t="str">
        <f t="shared" si="15"/>
        <v/>
      </c>
      <c r="O892" t="str" cm="1">
        <f ca="1" t="array" ref="O892">_xlfn.TEXTJOIN(CHAR(10),TRUE,OFFSET(C892,0,0,MATCH(TRUE,(N893:N$1000&lt;&gt;""),0),1))</f>
        <v>具备预置位，巡航路径，巡迹路径功能；
不低于IP66防护等级。</v>
      </c>
    </row>
    <row r="893" ht="18" outlineLevel="1" spans="1:15">
      <c r="A893" s="26"/>
      <c r="B893" s="16"/>
      <c r="C893" s="17" t="s">
        <v>1002</v>
      </c>
      <c r="D893" s="16"/>
      <c r="E893" s="16"/>
      <c r="F893" s="16"/>
      <c r="G893" s="28"/>
      <c r="H893" s="18"/>
      <c r="I893" s="18"/>
      <c r="J893" s="18"/>
      <c r="K893" s="18"/>
      <c r="L893" s="18"/>
      <c r="M893" s="18"/>
      <c r="N893" t="str">
        <f t="shared" si="15"/>
        <v/>
      </c>
      <c r="O893" t="str" cm="1">
        <f ca="1" t="array" ref="O893">_xlfn.TEXTJOIN(CHAR(10),TRUE,OFFSET(C893,0,0,MATCH(TRUE,(N894:N$1000&lt;&gt;""),0),1))</f>
        <v>不低于IP66防护等级。</v>
      </c>
    </row>
    <row r="894" ht="18" outlineLevel="1" spans="1:15">
      <c r="A894" s="26">
        <v>5</v>
      </c>
      <c r="B894" s="16" t="s">
        <v>124</v>
      </c>
      <c r="C894" s="17" t="s">
        <v>1003</v>
      </c>
      <c r="D894" s="16">
        <v>35</v>
      </c>
      <c r="E894" s="16" t="s">
        <v>27</v>
      </c>
      <c r="F894" s="16">
        <v>7</v>
      </c>
      <c r="G894" s="28">
        <v>245</v>
      </c>
      <c r="H894" s="18"/>
      <c r="I894" s="18"/>
      <c r="J894" s="18"/>
      <c r="K894" s="18"/>
      <c r="L894" s="18"/>
      <c r="M894" s="18"/>
      <c r="N894" t="str">
        <f t="shared" si="15"/>
        <v>激光雷达</v>
      </c>
      <c r="O894" t="str" cm="1">
        <f ca="1" t="array" ref="O894">_xlfn.TEXTJOIN(CHAR(10),TRUE,OFFSET(C894,0,0,MATCH(TRUE,(N895:N$1000&lt;&gt;""),0),1))</f>
        <v>内置倾角传感器，精度为5cm@1σ
最大探测距离：不小于500m；
通讯接口：1个RJ45以太网口；
扫描频率 不少于10Hz；
符合GB7247.1-2012 Ⅰ类激光产品标准，人眼安全；
工作温度：-20~85℃
防护等级：IP67</v>
      </c>
    </row>
    <row r="895" ht="18" outlineLevel="1" spans="1:15">
      <c r="A895" s="26"/>
      <c r="B895" s="16"/>
      <c r="C895" s="17" t="s">
        <v>1004</v>
      </c>
      <c r="D895" s="16"/>
      <c r="E895" s="16"/>
      <c r="F895" s="16"/>
      <c r="G895" s="28"/>
      <c r="H895" s="18"/>
      <c r="I895" s="18"/>
      <c r="J895" s="18"/>
      <c r="K895" s="18"/>
      <c r="L895" s="18"/>
      <c r="M895" s="18"/>
      <c r="N895" t="str">
        <f t="shared" si="15"/>
        <v/>
      </c>
      <c r="O895" t="str" cm="1">
        <f ca="1" t="array" ref="O895">_xlfn.TEXTJOIN(CHAR(10),TRUE,OFFSET(C895,0,0,MATCH(TRUE,(N896:N$1000&lt;&gt;""),0),1))</f>
        <v>最大探测距离：不小于500m；
通讯接口：1个RJ45以太网口；
扫描频率 不少于10Hz；
符合GB7247.1-2012 Ⅰ类激光产品标准，人眼安全；
工作温度：-20~85℃
防护等级：IP67</v>
      </c>
    </row>
    <row r="896" ht="18" outlineLevel="1" spans="1:15">
      <c r="A896" s="26"/>
      <c r="B896" s="16"/>
      <c r="C896" s="17" t="s">
        <v>1005</v>
      </c>
      <c r="D896" s="16"/>
      <c r="E896" s="16"/>
      <c r="F896" s="16"/>
      <c r="G896" s="28"/>
      <c r="H896" s="18"/>
      <c r="I896" s="18"/>
      <c r="J896" s="18"/>
      <c r="K896" s="18"/>
      <c r="L896" s="18"/>
      <c r="M896" s="18"/>
      <c r="N896" t="str">
        <f t="shared" si="15"/>
        <v/>
      </c>
      <c r="O896" t="str" cm="1">
        <f ca="1" t="array" ref="O896">_xlfn.TEXTJOIN(CHAR(10),TRUE,OFFSET(C896,0,0,MATCH(TRUE,(N897:N$1000&lt;&gt;""),0),1))</f>
        <v>通讯接口：1个RJ45以太网口；
扫描频率 不少于10Hz；
符合GB7247.1-2012 Ⅰ类激光产品标准，人眼安全；
工作温度：-20~85℃
防护等级：IP67</v>
      </c>
    </row>
    <row r="897" ht="18" outlineLevel="1" spans="1:15">
      <c r="A897" s="26"/>
      <c r="B897" s="16"/>
      <c r="C897" s="17" t="s">
        <v>1006</v>
      </c>
      <c r="D897" s="16"/>
      <c r="E897" s="16"/>
      <c r="F897" s="16"/>
      <c r="G897" s="28"/>
      <c r="H897" s="18"/>
      <c r="I897" s="18"/>
      <c r="J897" s="18"/>
      <c r="K897" s="18"/>
      <c r="L897" s="18"/>
      <c r="M897" s="18"/>
      <c r="N897" t="str">
        <f t="shared" si="15"/>
        <v/>
      </c>
      <c r="O897" t="str" cm="1">
        <f ca="1" t="array" ref="O897">_xlfn.TEXTJOIN(CHAR(10),TRUE,OFFSET(C897,0,0,MATCH(TRUE,(N898:N$1000&lt;&gt;""),0),1))</f>
        <v>扫描频率 不少于10Hz；
符合GB7247.1-2012 Ⅰ类激光产品标准，人眼安全；
工作温度：-20~85℃
防护等级：IP67</v>
      </c>
    </row>
    <row r="898" ht="36" outlineLevel="1" spans="1:15">
      <c r="A898" s="26"/>
      <c r="B898" s="16"/>
      <c r="C898" s="17" t="s">
        <v>1007</v>
      </c>
      <c r="D898" s="16"/>
      <c r="E898" s="16"/>
      <c r="F898" s="16"/>
      <c r="G898" s="28"/>
      <c r="H898" s="18"/>
      <c r="I898" s="18"/>
      <c r="J898" s="18"/>
      <c r="K898" s="18"/>
      <c r="L898" s="18"/>
      <c r="M898" s="18"/>
      <c r="N898" t="str">
        <f t="shared" si="15"/>
        <v/>
      </c>
      <c r="O898" t="str" cm="1">
        <f ca="1" t="array" ref="O898">_xlfn.TEXTJOIN(CHAR(10),TRUE,OFFSET(C898,0,0,MATCH(TRUE,(N899:N$1000&lt;&gt;""),0),1))</f>
        <v>符合GB7247.1-2012 Ⅰ类激光产品标准，人眼安全；
工作温度：-20~85℃
防护等级：IP67</v>
      </c>
    </row>
    <row r="899" ht="18" outlineLevel="1" spans="1:15">
      <c r="A899" s="26"/>
      <c r="B899" s="16"/>
      <c r="C899" s="17" t="s">
        <v>1008</v>
      </c>
      <c r="D899" s="16"/>
      <c r="E899" s="16"/>
      <c r="F899" s="16"/>
      <c r="G899" s="28"/>
      <c r="H899" s="18"/>
      <c r="I899" s="18"/>
      <c r="J899" s="18"/>
      <c r="K899" s="18"/>
      <c r="L899" s="18"/>
      <c r="M899" s="18"/>
      <c r="N899" t="str">
        <f t="shared" si="15"/>
        <v/>
      </c>
      <c r="O899" t="str" cm="1">
        <f ca="1" t="array" ref="O899">_xlfn.TEXTJOIN(CHAR(10),TRUE,OFFSET(C899,0,0,MATCH(TRUE,(N900:N$1000&lt;&gt;""),0),1))</f>
        <v>工作温度：-20~85℃
防护等级：IP67</v>
      </c>
    </row>
    <row r="900" ht="18" outlineLevel="1" spans="1:15">
      <c r="A900" s="26"/>
      <c r="B900" s="16"/>
      <c r="C900" s="17" t="s">
        <v>1009</v>
      </c>
      <c r="D900" s="16"/>
      <c r="E900" s="16"/>
      <c r="F900" s="16"/>
      <c r="G900" s="28"/>
      <c r="H900" s="18"/>
      <c r="I900" s="18"/>
      <c r="J900" s="18"/>
      <c r="K900" s="18"/>
      <c r="L900" s="18"/>
      <c r="M900" s="18"/>
      <c r="N900" t="str">
        <f t="shared" si="15"/>
        <v/>
      </c>
      <c r="O900" t="str" cm="1">
        <f ca="1" t="array" ref="O900">_xlfn.TEXTJOIN(CHAR(10),TRUE,OFFSET(C900,0,0,MATCH(TRUE,(N901:N$1000&lt;&gt;""),0),1))</f>
        <v>防护等级：IP67</v>
      </c>
    </row>
    <row r="901" ht="18" outlineLevel="1" spans="1:15">
      <c r="A901" s="26">
        <v>6</v>
      </c>
      <c r="B901" s="16" t="s">
        <v>1010</v>
      </c>
      <c r="C901" s="17" t="s">
        <v>1011</v>
      </c>
      <c r="D901" s="16">
        <v>6.7</v>
      </c>
      <c r="E901" s="16" t="s">
        <v>27</v>
      </c>
      <c r="F901" s="16">
        <v>1</v>
      </c>
      <c r="G901" s="28">
        <v>6.7</v>
      </c>
      <c r="H901" s="18"/>
      <c r="I901" s="18"/>
      <c r="J901" s="18"/>
      <c r="K901" s="18"/>
      <c r="L901" s="18"/>
      <c r="M901" s="18"/>
      <c r="N901" t="str">
        <f t="shared" si="15"/>
        <v>水上交口高空全景监控设备</v>
      </c>
      <c r="O901" t="str" cm="1">
        <f ca="1" t="array" ref="O901">_xlfn.TEXTJOIN(CHAR(10),TRUE,OFFSET(C901,0,0,MATCH(TRUE,(N902:N$1000&lt;&gt;""),0),1))</f>
        <v>最高分辨率：不小于5520×2400；
光学变倍：不低于40倍；
水平范围：不低于270°；垂直范围：不低于0°～90°；
视频编码：支持H.265/H.264，支持设定不同码率和多码流输出；
支持防补光过曝、背光补偿、强光抑制、防抖、透雾、SD卡扩展、断网续传；
视频存储和查询功能：对采集到的实时视频流进行连续存储，存储时长为90天，支持按照监控点位、时间进行视频检索和回放；
设备状态自检数据：采集摄像头是否在线、画面是否卡顿/黑屏、供电是否正常等设备运行信息，确保监控系统自身的基本可用性；
防护等级：不低于：IP66；
卫星定位：支持北斗卫星定位。</v>
      </c>
    </row>
    <row r="902" ht="18" outlineLevel="1" spans="1:15">
      <c r="A902" s="26"/>
      <c r="B902" s="16"/>
      <c r="C902" s="17" t="s">
        <v>1012</v>
      </c>
      <c r="D902" s="16"/>
      <c r="E902" s="16"/>
      <c r="F902" s="16"/>
      <c r="G902" s="28"/>
      <c r="H902" s="18"/>
      <c r="I902" s="18"/>
      <c r="J902" s="18"/>
      <c r="K902" s="18"/>
      <c r="L902" s="18"/>
      <c r="M902" s="18"/>
      <c r="N902" t="str">
        <f t="shared" si="15"/>
        <v/>
      </c>
      <c r="O902" t="str" cm="1">
        <f ca="1" t="array" ref="O902">_xlfn.TEXTJOIN(CHAR(10),TRUE,OFFSET(C902,0,0,MATCH(TRUE,(N903:N$1000&lt;&gt;""),0),1))</f>
        <v>光学变倍：不低于40倍；
水平范围：不低于270°；垂直范围：不低于0°～90°；
视频编码：支持H.265/H.264，支持设定不同码率和多码流输出；
支持防补光过曝、背光补偿、强光抑制、防抖、透雾、SD卡扩展、断网续传；
视频存储和查询功能：对采集到的实时视频流进行连续存储，存储时长为90天，支持按照监控点位、时间进行视频检索和回放；
设备状态自检数据：采集摄像头是否在线、画面是否卡顿/黑屏、供电是否正常等设备运行信息，确保监控系统自身的基本可用性；
防护等级：不低于：IP66；
卫星定位：支持北斗卫星定位。</v>
      </c>
    </row>
    <row r="903" ht="36" outlineLevel="1" spans="1:15">
      <c r="A903" s="26"/>
      <c r="B903" s="16"/>
      <c r="C903" s="17" t="s">
        <v>1013</v>
      </c>
      <c r="D903" s="16"/>
      <c r="E903" s="16"/>
      <c r="F903" s="16"/>
      <c r="G903" s="28"/>
      <c r="H903" s="18"/>
      <c r="I903" s="18"/>
      <c r="J903" s="18"/>
      <c r="K903" s="18"/>
      <c r="L903" s="18"/>
      <c r="M903" s="18"/>
      <c r="N903" t="str">
        <f t="shared" si="15"/>
        <v/>
      </c>
      <c r="O903" t="str" cm="1">
        <f ca="1" t="array" ref="O903">_xlfn.TEXTJOIN(CHAR(10),TRUE,OFFSET(C903,0,0,MATCH(TRUE,(N904:N$1000&lt;&gt;""),0),1))</f>
        <v>水平范围：不低于270°；垂直范围：不低于0°～90°；
视频编码：支持H.265/H.264，支持设定不同码率和多码流输出；
支持防补光过曝、背光补偿、强光抑制、防抖、透雾、SD卡扩展、断网续传；
视频存储和查询功能：对采集到的实时视频流进行连续存储，存储时长为90天，支持按照监控点位、时间进行视频检索和回放；
设备状态自检数据：采集摄像头是否在线、画面是否卡顿/黑屏、供电是否正常等设备运行信息，确保监控系统自身的基本可用性；
防护等级：不低于：IP66；
卫星定位：支持北斗卫星定位。</v>
      </c>
    </row>
    <row r="904" ht="36" outlineLevel="1" spans="1:15">
      <c r="A904" s="26"/>
      <c r="B904" s="16"/>
      <c r="C904" s="17" t="s">
        <v>1014</v>
      </c>
      <c r="D904" s="16"/>
      <c r="E904" s="16"/>
      <c r="F904" s="16"/>
      <c r="G904" s="28"/>
      <c r="H904" s="18"/>
      <c r="I904" s="18"/>
      <c r="J904" s="18"/>
      <c r="K904" s="18"/>
      <c r="L904" s="18"/>
      <c r="M904" s="18"/>
      <c r="N904" t="str">
        <f t="shared" si="15"/>
        <v/>
      </c>
      <c r="O904" t="str" cm="1">
        <f ca="1" t="array" ref="O904">_xlfn.TEXTJOIN(CHAR(10),TRUE,OFFSET(C904,0,0,MATCH(TRUE,(N905:N$1000&lt;&gt;""),0),1))</f>
        <v>视频编码：支持H.265/H.264，支持设定不同码率和多码流输出；
支持防补光过曝、背光补偿、强光抑制、防抖、透雾、SD卡扩展、断网续传；
视频存储和查询功能：对采集到的实时视频流进行连续存储，存储时长为90天，支持按照监控点位、时间进行视频检索和回放；
设备状态自检数据：采集摄像头是否在线、画面是否卡顿/黑屏、供电是否正常等设备运行信息，确保监控系统自身的基本可用性；
防护等级：不低于：IP66；
卫星定位：支持北斗卫星定位。</v>
      </c>
    </row>
    <row r="905" ht="36" outlineLevel="1" spans="1:15">
      <c r="A905" s="26"/>
      <c r="B905" s="16"/>
      <c r="C905" s="17" t="s">
        <v>1015</v>
      </c>
      <c r="D905" s="16"/>
      <c r="E905" s="16"/>
      <c r="F905" s="16"/>
      <c r="G905" s="28"/>
      <c r="H905" s="18"/>
      <c r="I905" s="18"/>
      <c r="J905" s="18"/>
      <c r="K905" s="18"/>
      <c r="L905" s="18"/>
      <c r="M905" s="18"/>
      <c r="N905" t="str">
        <f t="shared" si="15"/>
        <v/>
      </c>
      <c r="O905" t="str" cm="1">
        <f ca="1" t="array" ref="O905">_xlfn.TEXTJOIN(CHAR(10),TRUE,OFFSET(C905,0,0,MATCH(TRUE,(N906:N$1000&lt;&gt;""),0),1))</f>
        <v>支持防补光过曝、背光补偿、强光抑制、防抖、透雾、SD卡扩展、断网续传；
视频存储和查询功能：对采集到的实时视频流进行连续存储，存储时长为90天，支持按照监控点位、时间进行视频检索和回放；
设备状态自检数据：采集摄像头是否在线、画面是否卡顿/黑屏、供电是否正常等设备运行信息，确保监控系统自身的基本可用性；
防护等级：不低于：IP66；
卫星定位：支持北斗卫星定位。</v>
      </c>
    </row>
    <row r="906" ht="53" outlineLevel="1" spans="1:15">
      <c r="A906" s="26"/>
      <c r="B906" s="16"/>
      <c r="C906" s="17" t="s">
        <v>1016</v>
      </c>
      <c r="D906" s="16"/>
      <c r="E906" s="16"/>
      <c r="F906" s="16"/>
      <c r="G906" s="28"/>
      <c r="H906" s="18"/>
      <c r="I906" s="18"/>
      <c r="J906" s="18"/>
      <c r="K906" s="18"/>
      <c r="L906" s="18"/>
      <c r="M906" s="18"/>
      <c r="N906" t="str">
        <f t="shared" si="15"/>
        <v/>
      </c>
      <c r="O906" t="str" cm="1">
        <f ca="1" t="array" ref="O906">_xlfn.TEXTJOIN(CHAR(10),TRUE,OFFSET(C906,0,0,MATCH(TRUE,(N907:N$1000&lt;&gt;""),0),1))</f>
        <v>视频存储和查询功能：对采集到的实时视频流进行连续存储，存储时长为90天，支持按照监控点位、时间进行视频检索和回放；
设备状态自检数据：采集摄像头是否在线、画面是否卡顿/黑屏、供电是否正常等设备运行信息，确保监控系统自身的基本可用性；
防护等级：不低于：IP66；
卫星定位：支持北斗卫星定位。</v>
      </c>
    </row>
    <row r="907" ht="53" outlineLevel="1" spans="1:15">
      <c r="A907" s="26"/>
      <c r="B907" s="16"/>
      <c r="C907" s="17" t="s">
        <v>1017</v>
      </c>
      <c r="D907" s="16"/>
      <c r="E907" s="16"/>
      <c r="F907" s="16"/>
      <c r="G907" s="28"/>
      <c r="H907" s="18"/>
      <c r="I907" s="18"/>
      <c r="J907" s="18"/>
      <c r="K907" s="18"/>
      <c r="L907" s="18"/>
      <c r="M907" s="18"/>
      <c r="N907" t="str">
        <f t="shared" si="15"/>
        <v/>
      </c>
      <c r="O907" t="str" cm="1">
        <f ca="1" t="array" ref="O907">_xlfn.TEXTJOIN(CHAR(10),TRUE,OFFSET(C907,0,0,MATCH(TRUE,(N908:N$1000&lt;&gt;""),0),1))</f>
        <v>设备状态自检数据：采集摄像头是否在线、画面是否卡顿/黑屏、供电是否正常等设备运行信息，确保监控系统自身的基本可用性；
防护等级：不低于：IP66；
卫星定位：支持北斗卫星定位。</v>
      </c>
    </row>
    <row r="908" ht="18" outlineLevel="1" spans="1:15">
      <c r="A908" s="26"/>
      <c r="B908" s="16"/>
      <c r="C908" s="17" t="s">
        <v>1018</v>
      </c>
      <c r="D908" s="16"/>
      <c r="E908" s="16"/>
      <c r="F908" s="16"/>
      <c r="G908" s="28"/>
      <c r="H908" s="18"/>
      <c r="I908" s="18"/>
      <c r="J908" s="18"/>
      <c r="K908" s="18"/>
      <c r="L908" s="18"/>
      <c r="M908" s="18"/>
      <c r="N908" t="str">
        <f t="shared" si="15"/>
        <v/>
      </c>
      <c r="O908" t="str" cm="1">
        <f ca="1" t="array" ref="O908">_xlfn.TEXTJOIN(CHAR(10),TRUE,OFFSET(C908,0,0,MATCH(TRUE,(N909:N$1000&lt;&gt;""),0),1))</f>
        <v>防护等级：不低于：IP66；
卫星定位：支持北斗卫星定位。</v>
      </c>
    </row>
    <row r="909" ht="18" outlineLevel="1" spans="1:15">
      <c r="A909" s="26"/>
      <c r="B909" s="16"/>
      <c r="C909" s="17" t="s">
        <v>1019</v>
      </c>
      <c r="D909" s="16"/>
      <c r="E909" s="16"/>
      <c r="F909" s="16"/>
      <c r="G909" s="28"/>
      <c r="H909" s="18"/>
      <c r="I909" s="18"/>
      <c r="J909" s="18"/>
      <c r="K909" s="18"/>
      <c r="L909" s="18"/>
      <c r="M909" s="18"/>
      <c r="N909" t="str">
        <f t="shared" si="15"/>
        <v/>
      </c>
      <c r="O909" t="str" cm="1">
        <f ca="1" t="array" ref="O909">_xlfn.TEXTJOIN(CHAR(10),TRUE,OFFSET(C909,0,0,MATCH(TRUE,(N910:N$1000&lt;&gt;""),0),1))</f>
        <v>卫星定位：支持北斗卫星定位。</v>
      </c>
    </row>
    <row r="910" ht="18" outlineLevel="1" spans="1:15">
      <c r="A910" s="26">
        <v>7</v>
      </c>
      <c r="B910" s="16" t="s">
        <v>1020</v>
      </c>
      <c r="C910" s="17" t="s">
        <v>1021</v>
      </c>
      <c r="D910" s="16">
        <v>29.1</v>
      </c>
      <c r="E910" s="16" t="s">
        <v>27</v>
      </c>
      <c r="F910" s="16">
        <v>2</v>
      </c>
      <c r="G910" s="28">
        <v>58.2</v>
      </c>
      <c r="H910" s="18"/>
      <c r="I910" s="18"/>
      <c r="J910" s="18"/>
      <c r="K910" s="18"/>
      <c r="L910" s="18"/>
      <c r="M910" s="18"/>
      <c r="N910" t="str">
        <f t="shared" si="15"/>
        <v>船舶密度观测设备</v>
      </c>
      <c r="O910" t="str" cm="1">
        <f ca="1" t="array" ref="O910">_xlfn.TEXTJOIN(CHAR(10),TRUE,OFFSET(C910,0,0,MATCH(TRUE,(N911:N$1000&lt;&gt;""),0),1))</f>
        <v>船舶密度观测由雷达、视频、云台组成，
支持多目标检测及目标可视化，800m船舶抓拍与船号识别，船号识别准确率≥90%。
支持多目标检测，通过测量目标的速度，位置并进行分析，可输出目标ID、速度、位置等信息。
支持来向和去向及切向目标同时检测。
支持偏航检测功能，开启偏航检测模式，可根据位置、行驶方向检测到船舶是否偏航，
防护等级 IP66
【视频】
传感器类型:不低于 1/1.8”CMOS(*3)
分辨率不低于：全景（2台）3840×2160，特写：2560×1440
快门不低于1/25秒至1/100,000秒
视频压缩标准：H.264;H.265
压缩输出码率 32 Kbps~16 Mbps
【雷达】
测速范围不低于19m/s
作用距离不低于 5m ~1000m
探测目标 不低于32MAX
测距精度: ±2m
【云台】
支持水平角度: 360°，垂直角度: -90°~90°
防护等级: 不低于IP66</v>
      </c>
    </row>
    <row r="911" ht="36" outlineLevel="1" spans="1:15">
      <c r="A911" s="26"/>
      <c r="B911" s="16"/>
      <c r="C911" s="17" t="s">
        <v>1022</v>
      </c>
      <c r="D911" s="16"/>
      <c r="E911" s="16"/>
      <c r="F911" s="16"/>
      <c r="G911" s="28"/>
      <c r="H911" s="18"/>
      <c r="I911" s="18"/>
      <c r="J911" s="18"/>
      <c r="K911" s="18"/>
      <c r="L911" s="18"/>
      <c r="M911" s="18"/>
      <c r="N911" t="str">
        <f t="shared" si="15"/>
        <v/>
      </c>
      <c r="O911" t="str" cm="1">
        <f ca="1" t="array" ref="O911">_xlfn.TEXTJOIN(CHAR(10),TRUE,OFFSET(C911,0,0,MATCH(TRUE,(N912:N$1000&lt;&gt;""),0),1))</f>
        <v>支持多目标检测及目标可视化，800m船舶抓拍与船号识别，船号识别准确率≥90%。
支持多目标检测，通过测量目标的速度，位置并进行分析，可输出目标ID、速度、位置等信息。
支持来向和去向及切向目标同时检测。
支持偏航检测功能，开启偏航检测模式，可根据位置、行驶方向检测到船舶是否偏航，
防护等级 IP66
【视频】
传感器类型:不低于 1/1.8”CMOS(*3)
分辨率不低于：全景（2台）3840×2160，特写：2560×1440
快门不低于1/25秒至1/100,000秒
视频压缩标准：H.264;H.265
压缩输出码率 32 Kbps~16 Mbps
【雷达】
测速范围不低于19m/s
作用距离不低于 5m ~1000m
探测目标 不低于32MAX
测距精度: ±2m
【云台】
支持水平角度: 360°，垂直角度: -90°~90°
防护等级: 不低于IP66</v>
      </c>
    </row>
    <row r="912" ht="36" outlineLevel="1" spans="1:15">
      <c r="A912" s="26"/>
      <c r="B912" s="16"/>
      <c r="C912" s="17" t="s">
        <v>1023</v>
      </c>
      <c r="D912" s="16"/>
      <c r="E912" s="16"/>
      <c r="F912" s="16"/>
      <c r="G912" s="28"/>
      <c r="H912" s="18"/>
      <c r="I912" s="18"/>
      <c r="J912" s="18"/>
      <c r="K912" s="18"/>
      <c r="L912" s="18"/>
      <c r="M912" s="18"/>
      <c r="N912" t="str">
        <f t="shared" si="15"/>
        <v/>
      </c>
      <c r="O912" t="str" cm="1">
        <f ca="1" t="array" ref="O912">_xlfn.TEXTJOIN(CHAR(10),TRUE,OFFSET(C912,0,0,MATCH(TRUE,(N913:N$1000&lt;&gt;""),0),1))</f>
        <v>支持多目标检测，通过测量目标的速度，位置并进行分析，可输出目标ID、速度、位置等信息。
支持来向和去向及切向目标同时检测。
支持偏航检测功能，开启偏航检测模式，可根据位置、行驶方向检测到船舶是否偏航，
防护等级 IP66
【视频】
传感器类型:不低于 1/1.8”CMOS(*3)
分辨率不低于：全景（2台）3840×2160，特写：2560×1440
快门不低于1/25秒至1/100,000秒
视频压缩标准：H.264;H.265
压缩输出码率 32 Kbps~16 Mbps
【雷达】
测速范围不低于19m/s
作用距离不低于 5m ~1000m
探测目标 不低于32MAX
测距精度: ±2m
【云台】
支持水平角度: 360°，垂直角度: -90°~90°
防护等级: 不低于IP66</v>
      </c>
    </row>
    <row r="913" ht="18" outlineLevel="1" spans="1:15">
      <c r="A913" s="26"/>
      <c r="B913" s="16"/>
      <c r="C913" s="17" t="s">
        <v>1024</v>
      </c>
      <c r="D913" s="16"/>
      <c r="E913" s="16"/>
      <c r="F913" s="16"/>
      <c r="G913" s="28"/>
      <c r="H913" s="18"/>
      <c r="I913" s="18"/>
      <c r="J913" s="18"/>
      <c r="K913" s="18"/>
      <c r="L913" s="18"/>
      <c r="M913" s="18"/>
      <c r="N913" t="str">
        <f t="shared" si="15"/>
        <v/>
      </c>
      <c r="O913" t="str" cm="1">
        <f ca="1" t="array" ref="O913">_xlfn.TEXTJOIN(CHAR(10),TRUE,OFFSET(C913,0,0,MATCH(TRUE,(N914:N$1000&lt;&gt;""),0),1))</f>
        <v>支持来向和去向及切向目标同时检测。
支持偏航检测功能，开启偏航检测模式，可根据位置、行驶方向检测到船舶是否偏航，
防护等级 IP66
【视频】
传感器类型:不低于 1/1.8”CMOS(*3)
分辨率不低于：全景（2台）3840×2160，特写：2560×1440
快门不低于1/25秒至1/100,000秒
视频压缩标准：H.264;H.265
压缩输出码率 32 Kbps~16 Mbps
【雷达】
测速范围不低于19m/s
作用距离不低于 5m ~1000m
探测目标 不低于32MAX
测距精度: ±2m
【云台】
支持水平角度: 360°，垂直角度: -90°~90°
防护等级: 不低于IP66</v>
      </c>
    </row>
    <row r="914" ht="36" outlineLevel="1" spans="1:15">
      <c r="A914" s="26"/>
      <c r="B914" s="16"/>
      <c r="C914" s="17" t="s">
        <v>1025</v>
      </c>
      <c r="D914" s="16"/>
      <c r="E914" s="16"/>
      <c r="F914" s="16"/>
      <c r="G914" s="28"/>
      <c r="H914" s="18"/>
      <c r="I914" s="18"/>
      <c r="J914" s="18"/>
      <c r="K914" s="18"/>
      <c r="L914" s="18"/>
      <c r="M914" s="18"/>
      <c r="N914" t="str">
        <f t="shared" si="15"/>
        <v/>
      </c>
      <c r="O914" t="str" cm="1">
        <f ca="1" t="array" ref="O914">_xlfn.TEXTJOIN(CHAR(10),TRUE,OFFSET(C914,0,0,MATCH(TRUE,(N915:N$1000&lt;&gt;""),0),1))</f>
        <v>支持偏航检测功能，开启偏航检测模式，可根据位置、行驶方向检测到船舶是否偏航，
防护等级 IP66
【视频】
传感器类型:不低于 1/1.8”CMOS(*3)
分辨率不低于：全景（2台）3840×2160，特写：2560×1440
快门不低于1/25秒至1/100,000秒
视频压缩标准：H.264;H.265
压缩输出码率 32 Kbps~16 Mbps
【雷达】
测速范围不低于19m/s
作用距离不低于 5m ~1000m
探测目标 不低于32MAX
测距精度: ±2m
【云台】
支持水平角度: 360°，垂直角度: -90°~90°
防护等级: 不低于IP66</v>
      </c>
    </row>
    <row r="915" ht="18" outlineLevel="1" spans="1:15">
      <c r="A915" s="26"/>
      <c r="B915" s="16"/>
      <c r="C915" s="17" t="s">
        <v>1026</v>
      </c>
      <c r="D915" s="16"/>
      <c r="E915" s="16"/>
      <c r="F915" s="16"/>
      <c r="G915" s="28"/>
      <c r="H915" s="18"/>
      <c r="I915" s="18"/>
      <c r="J915" s="18"/>
      <c r="K915" s="18"/>
      <c r="L915" s="18"/>
      <c r="M915" s="18"/>
      <c r="N915" t="str">
        <f t="shared" si="15"/>
        <v/>
      </c>
      <c r="O915" t="str" cm="1">
        <f ca="1" t="array" ref="O915">_xlfn.TEXTJOIN(CHAR(10),TRUE,OFFSET(C915,0,0,MATCH(TRUE,(N916:N$1000&lt;&gt;""),0),1))</f>
        <v>防护等级 IP66
【视频】
传感器类型:不低于 1/1.8”CMOS(*3)
分辨率不低于：全景（2台）3840×2160，特写：2560×1440
快门不低于1/25秒至1/100,000秒
视频压缩标准：H.264;H.265
压缩输出码率 32 Kbps~16 Mbps
【雷达】
测速范围不低于19m/s
作用距离不低于 5m ~1000m
探测目标 不低于32MAX
测距精度: ±2m
【云台】
支持水平角度: 360°，垂直角度: -90°~90°
防护等级: 不低于IP66</v>
      </c>
    </row>
    <row r="916" ht="18" outlineLevel="1" spans="1:15">
      <c r="A916" s="26"/>
      <c r="B916" s="16"/>
      <c r="C916" s="17" t="s">
        <v>1027</v>
      </c>
      <c r="D916" s="16"/>
      <c r="E916" s="16"/>
      <c r="F916" s="16"/>
      <c r="G916" s="28"/>
      <c r="H916" s="18"/>
      <c r="I916" s="18"/>
      <c r="J916" s="18"/>
      <c r="K916" s="18"/>
      <c r="L916" s="18"/>
      <c r="M916" s="18"/>
      <c r="N916" t="str">
        <f t="shared" si="15"/>
        <v/>
      </c>
      <c r="O916" t="str" cm="1">
        <f ca="1" t="array" ref="O916">_xlfn.TEXTJOIN(CHAR(10),TRUE,OFFSET(C916,0,0,MATCH(TRUE,(N917:N$1000&lt;&gt;""),0),1))</f>
        <v>【视频】
传感器类型:不低于 1/1.8”CMOS(*3)
分辨率不低于：全景（2台）3840×2160，特写：2560×1440
快门不低于1/25秒至1/100,000秒
视频压缩标准：H.264;H.265
压缩输出码率 32 Kbps~16 Mbps
【雷达】
测速范围不低于19m/s
作用距离不低于 5m ~1000m
探测目标 不低于32MAX
测距精度: ±2m
【云台】
支持水平角度: 360°，垂直角度: -90°~90°
防护等级: 不低于IP66</v>
      </c>
    </row>
    <row r="917" ht="18" outlineLevel="1" spans="1:15">
      <c r="A917" s="26"/>
      <c r="B917" s="16"/>
      <c r="C917" s="17" t="s">
        <v>1028</v>
      </c>
      <c r="D917" s="16"/>
      <c r="E917" s="16"/>
      <c r="F917" s="16"/>
      <c r="G917" s="28"/>
      <c r="H917" s="18"/>
      <c r="I917" s="18"/>
      <c r="J917" s="18"/>
      <c r="K917" s="18"/>
      <c r="L917" s="18"/>
      <c r="M917" s="18"/>
      <c r="N917" t="str">
        <f t="shared" si="15"/>
        <v/>
      </c>
      <c r="O917" t="str" cm="1">
        <f ca="1" t="array" ref="O917">_xlfn.TEXTJOIN(CHAR(10),TRUE,OFFSET(C917,0,0,MATCH(TRUE,(N918:N$1000&lt;&gt;""),0),1))</f>
        <v>传感器类型:不低于 1/1.8”CMOS(*3)
分辨率不低于：全景（2台）3840×2160，特写：2560×1440
快门不低于1/25秒至1/100,000秒
视频压缩标准：H.264;H.265
压缩输出码率 32 Kbps~16 Mbps
【雷达】
测速范围不低于19m/s
作用距离不低于 5m ~1000m
探测目标 不低于32MAX
测距精度: ±2m
【云台】
支持水平角度: 360°，垂直角度: -90°~90°
防护等级: 不低于IP66</v>
      </c>
    </row>
    <row r="918" ht="36" outlineLevel="1" spans="1:15">
      <c r="A918" s="26"/>
      <c r="B918" s="16"/>
      <c r="C918" s="17" t="s">
        <v>1029</v>
      </c>
      <c r="D918" s="16"/>
      <c r="E918" s="16"/>
      <c r="F918" s="16"/>
      <c r="G918" s="28"/>
      <c r="H918" s="18"/>
      <c r="I918" s="18"/>
      <c r="J918" s="18"/>
      <c r="K918" s="18"/>
      <c r="L918" s="18"/>
      <c r="M918" s="18"/>
      <c r="N918" t="str">
        <f t="shared" si="15"/>
        <v/>
      </c>
      <c r="O918" t="str" cm="1">
        <f ca="1" t="array" ref="O918">_xlfn.TEXTJOIN(CHAR(10),TRUE,OFFSET(C918,0,0,MATCH(TRUE,(N919:N$1000&lt;&gt;""),0),1))</f>
        <v>分辨率不低于：全景（2台）3840×2160，特写：2560×1440
快门不低于1/25秒至1/100,000秒
视频压缩标准：H.264;H.265
压缩输出码率 32 Kbps~16 Mbps
【雷达】
测速范围不低于19m/s
作用距离不低于 5m ~1000m
探测目标 不低于32MAX
测距精度: ±2m
【云台】
支持水平角度: 360°，垂直角度: -90°~90°
防护等级: 不低于IP66</v>
      </c>
    </row>
    <row r="919" ht="18" outlineLevel="1" spans="1:15">
      <c r="A919" s="26"/>
      <c r="B919" s="16"/>
      <c r="C919" s="17" t="s">
        <v>1030</v>
      </c>
      <c r="D919" s="16"/>
      <c r="E919" s="16"/>
      <c r="F919" s="16"/>
      <c r="G919" s="28"/>
      <c r="H919" s="18"/>
      <c r="I919" s="18"/>
      <c r="J919" s="18"/>
      <c r="K919" s="18"/>
      <c r="L919" s="18"/>
      <c r="M919" s="18"/>
      <c r="N919" t="str">
        <f t="shared" si="15"/>
        <v/>
      </c>
      <c r="O919" t="str" cm="1">
        <f ca="1" t="array" ref="O919">_xlfn.TEXTJOIN(CHAR(10),TRUE,OFFSET(C919,0,0,MATCH(TRUE,(N920:N$1000&lt;&gt;""),0),1))</f>
        <v>快门不低于1/25秒至1/100,000秒
视频压缩标准：H.264;H.265
压缩输出码率 32 Kbps~16 Mbps
【雷达】
测速范围不低于19m/s
作用距离不低于 5m ~1000m
探测目标 不低于32MAX
测距精度: ±2m
【云台】
支持水平角度: 360°，垂直角度: -90°~90°
防护等级: 不低于IP66</v>
      </c>
    </row>
    <row r="920" ht="18" outlineLevel="1" spans="1:15">
      <c r="A920" s="26"/>
      <c r="B920" s="16"/>
      <c r="C920" s="17" t="s">
        <v>1031</v>
      </c>
      <c r="D920" s="16"/>
      <c r="E920" s="16"/>
      <c r="F920" s="16"/>
      <c r="G920" s="28"/>
      <c r="H920" s="18"/>
      <c r="I920" s="18"/>
      <c r="J920" s="18"/>
      <c r="K920" s="18"/>
      <c r="L920" s="18"/>
      <c r="M920" s="18"/>
      <c r="N920" t="str">
        <f t="shared" si="15"/>
        <v/>
      </c>
      <c r="O920" t="str" cm="1">
        <f ca="1" t="array" ref="O920">_xlfn.TEXTJOIN(CHAR(10),TRUE,OFFSET(C920,0,0,MATCH(TRUE,(N921:N$1000&lt;&gt;""),0),1))</f>
        <v>视频压缩标准：H.264;H.265
压缩输出码率 32 Kbps~16 Mbps
【雷达】
测速范围不低于19m/s
作用距离不低于 5m ~1000m
探测目标 不低于32MAX
测距精度: ±2m
【云台】
支持水平角度: 360°，垂直角度: -90°~90°
防护等级: 不低于IP66</v>
      </c>
    </row>
    <row r="921" ht="18" outlineLevel="1" spans="1:15">
      <c r="A921" s="26"/>
      <c r="B921" s="16"/>
      <c r="C921" s="17" t="s">
        <v>1032</v>
      </c>
      <c r="D921" s="16"/>
      <c r="E921" s="16"/>
      <c r="F921" s="16"/>
      <c r="G921" s="28"/>
      <c r="H921" s="18"/>
      <c r="I921" s="18"/>
      <c r="J921" s="18"/>
      <c r="K921" s="18"/>
      <c r="L921" s="18"/>
      <c r="M921" s="18"/>
      <c r="N921" t="str">
        <f t="shared" si="15"/>
        <v/>
      </c>
      <c r="O921" t="str" cm="1">
        <f ca="1" t="array" ref="O921">_xlfn.TEXTJOIN(CHAR(10),TRUE,OFFSET(C921,0,0,MATCH(TRUE,(N922:N$1000&lt;&gt;""),0),1))</f>
        <v>压缩输出码率 32 Kbps~16 Mbps
【雷达】
测速范围不低于19m/s
作用距离不低于 5m ~1000m
探测目标 不低于32MAX
测距精度: ±2m
【云台】
支持水平角度: 360°，垂直角度: -90°~90°
防护等级: 不低于IP66</v>
      </c>
    </row>
    <row r="922" ht="18" outlineLevel="1" spans="1:15">
      <c r="A922" s="26"/>
      <c r="B922" s="16"/>
      <c r="C922" s="17" t="s">
        <v>1033</v>
      </c>
      <c r="D922" s="16"/>
      <c r="E922" s="16"/>
      <c r="F922" s="16"/>
      <c r="G922" s="28"/>
      <c r="H922" s="18"/>
      <c r="I922" s="18"/>
      <c r="J922" s="18"/>
      <c r="K922" s="18"/>
      <c r="L922" s="18"/>
      <c r="M922" s="18"/>
      <c r="N922" t="str">
        <f t="shared" si="15"/>
        <v/>
      </c>
      <c r="O922" t="str" cm="1">
        <f ca="1" t="array" ref="O922">_xlfn.TEXTJOIN(CHAR(10),TRUE,OFFSET(C922,0,0,MATCH(TRUE,(N923:N$1000&lt;&gt;""),0),1))</f>
        <v>【雷达】
测速范围不低于19m/s
作用距离不低于 5m ~1000m
探测目标 不低于32MAX
测距精度: ±2m
【云台】
支持水平角度: 360°，垂直角度: -90°~90°
防护等级: 不低于IP66</v>
      </c>
    </row>
    <row r="923" ht="18" outlineLevel="1" spans="1:15">
      <c r="A923" s="26"/>
      <c r="B923" s="16"/>
      <c r="C923" s="17" t="s">
        <v>1034</v>
      </c>
      <c r="D923" s="16"/>
      <c r="E923" s="16"/>
      <c r="F923" s="16"/>
      <c r="G923" s="28"/>
      <c r="H923" s="18"/>
      <c r="I923" s="18"/>
      <c r="J923" s="18"/>
      <c r="K923" s="18"/>
      <c r="L923" s="18"/>
      <c r="M923" s="18"/>
      <c r="N923" t="str">
        <f t="shared" si="15"/>
        <v/>
      </c>
      <c r="O923" t="str" cm="1">
        <f ca="1" t="array" ref="O923">_xlfn.TEXTJOIN(CHAR(10),TRUE,OFFSET(C923,0,0,MATCH(TRUE,(N924:N$1000&lt;&gt;""),0),1))</f>
        <v>测速范围不低于19m/s
作用距离不低于 5m ~1000m
探测目标 不低于32MAX
测距精度: ±2m
【云台】
支持水平角度: 360°，垂直角度: -90°~90°
防护等级: 不低于IP66</v>
      </c>
    </row>
    <row r="924" ht="18" outlineLevel="1" spans="1:15">
      <c r="A924" s="26"/>
      <c r="B924" s="16"/>
      <c r="C924" s="17" t="s">
        <v>1035</v>
      </c>
      <c r="D924" s="16"/>
      <c r="E924" s="16"/>
      <c r="F924" s="16"/>
      <c r="G924" s="28"/>
      <c r="H924" s="18"/>
      <c r="I924" s="18"/>
      <c r="J924" s="18"/>
      <c r="K924" s="18"/>
      <c r="L924" s="18"/>
      <c r="M924" s="18"/>
      <c r="N924" t="str">
        <f t="shared" si="15"/>
        <v/>
      </c>
      <c r="O924" t="str" cm="1">
        <f ca="1" t="array" ref="O924">_xlfn.TEXTJOIN(CHAR(10),TRUE,OFFSET(C924,0,0,MATCH(TRUE,(N925:N$1000&lt;&gt;""),0),1))</f>
        <v>作用距离不低于 5m ~1000m
探测目标 不低于32MAX
测距精度: ±2m
【云台】
支持水平角度: 360°，垂直角度: -90°~90°
防护等级: 不低于IP66</v>
      </c>
    </row>
    <row r="925" ht="18" outlineLevel="1" spans="1:15">
      <c r="A925" s="26"/>
      <c r="B925" s="16"/>
      <c r="C925" s="17" t="s">
        <v>1036</v>
      </c>
      <c r="D925" s="16"/>
      <c r="E925" s="16"/>
      <c r="F925" s="16"/>
      <c r="G925" s="28"/>
      <c r="H925" s="18"/>
      <c r="I925" s="18"/>
      <c r="J925" s="18"/>
      <c r="K925" s="18"/>
      <c r="L925" s="18"/>
      <c r="M925" s="18"/>
      <c r="N925" t="str">
        <f t="shared" si="15"/>
        <v/>
      </c>
      <c r="O925" t="str" cm="1">
        <f ca="1" t="array" ref="O925">_xlfn.TEXTJOIN(CHAR(10),TRUE,OFFSET(C925,0,0,MATCH(TRUE,(N926:N$1000&lt;&gt;""),0),1))</f>
        <v>探测目标 不低于32MAX
测距精度: ±2m
【云台】
支持水平角度: 360°，垂直角度: -90°~90°
防护等级: 不低于IP66</v>
      </c>
    </row>
    <row r="926" ht="18" outlineLevel="1" spans="1:15">
      <c r="A926" s="26"/>
      <c r="B926" s="16"/>
      <c r="C926" s="17" t="s">
        <v>1037</v>
      </c>
      <c r="D926" s="16"/>
      <c r="E926" s="16"/>
      <c r="F926" s="16"/>
      <c r="G926" s="28"/>
      <c r="H926" s="18"/>
      <c r="I926" s="18"/>
      <c r="J926" s="18"/>
      <c r="K926" s="18"/>
      <c r="L926" s="18"/>
      <c r="M926" s="18"/>
      <c r="N926" t="str">
        <f t="shared" si="15"/>
        <v/>
      </c>
      <c r="O926" t="str" cm="1">
        <f ca="1" t="array" ref="O926">_xlfn.TEXTJOIN(CHAR(10),TRUE,OFFSET(C926,0,0,MATCH(TRUE,(N927:N$1000&lt;&gt;""),0),1))</f>
        <v>测距精度: ±2m
【云台】
支持水平角度: 360°，垂直角度: -90°~90°
防护等级: 不低于IP66</v>
      </c>
    </row>
    <row r="927" ht="18" outlineLevel="1" spans="1:15">
      <c r="A927" s="26"/>
      <c r="B927" s="16"/>
      <c r="C927" s="17" t="s">
        <v>1038</v>
      </c>
      <c r="D927" s="16"/>
      <c r="E927" s="16"/>
      <c r="F927" s="16"/>
      <c r="G927" s="28"/>
      <c r="H927" s="18"/>
      <c r="I927" s="18"/>
      <c r="J927" s="18"/>
      <c r="K927" s="18"/>
      <c r="L927" s="18"/>
      <c r="M927" s="18"/>
      <c r="N927" t="str">
        <f t="shared" si="15"/>
        <v/>
      </c>
      <c r="O927" t="str" cm="1">
        <f ca="1" t="array" ref="O927">_xlfn.TEXTJOIN(CHAR(10),TRUE,OFFSET(C927,0,0,MATCH(TRUE,(N928:N$1000&lt;&gt;""),0),1))</f>
        <v>【云台】
支持水平角度: 360°，垂直角度: -90°~90°
防护等级: 不低于IP66</v>
      </c>
    </row>
    <row r="928" ht="18" outlineLevel="1" spans="1:15">
      <c r="A928" s="26"/>
      <c r="B928" s="16"/>
      <c r="C928" s="17" t="s">
        <v>1039</v>
      </c>
      <c r="D928" s="16"/>
      <c r="E928" s="16"/>
      <c r="F928" s="16"/>
      <c r="G928" s="28"/>
      <c r="H928" s="18"/>
      <c r="I928" s="18"/>
      <c r="J928" s="18"/>
      <c r="K928" s="18"/>
      <c r="L928" s="18"/>
      <c r="M928" s="18"/>
      <c r="N928" t="str">
        <f t="shared" si="15"/>
        <v/>
      </c>
      <c r="O928" t="str" cm="1">
        <f ca="1" t="array" ref="O928">_xlfn.TEXTJOIN(CHAR(10),TRUE,OFFSET(C928,0,0,MATCH(TRUE,(N929:N$1000&lt;&gt;""),0),1))</f>
        <v>支持水平角度: 360°，垂直角度: -90°~90°
防护等级: 不低于IP66</v>
      </c>
    </row>
    <row r="929" ht="18" outlineLevel="1" spans="1:15">
      <c r="A929" s="26"/>
      <c r="B929" s="16"/>
      <c r="C929" s="17" t="s">
        <v>1040</v>
      </c>
      <c r="D929" s="16"/>
      <c r="E929" s="16"/>
      <c r="F929" s="16"/>
      <c r="G929" s="28"/>
      <c r="H929" s="18"/>
      <c r="I929" s="18"/>
      <c r="J929" s="18"/>
      <c r="K929" s="18"/>
      <c r="L929" s="18"/>
      <c r="M929" s="18"/>
      <c r="N929" t="str">
        <f t="shared" ref="N929:N961" si="16">IF(B929&lt;&gt;"",B929,"")</f>
        <v/>
      </c>
      <c r="O929" t="str" cm="1">
        <f ca="1" t="array" ref="O929">_xlfn.TEXTJOIN(CHAR(10),TRUE,OFFSET(C929,0,0,MATCH(TRUE,(N930:N$1000&lt;&gt;""),0),1))</f>
        <v>防护等级: 不低于IP66</v>
      </c>
    </row>
    <row r="930" ht="53" outlineLevel="1" spans="1:15">
      <c r="A930" s="26">
        <v>8</v>
      </c>
      <c r="B930" s="16" t="s">
        <v>1041</v>
      </c>
      <c r="C930" s="17" t="s">
        <v>1042</v>
      </c>
      <c r="D930" s="16">
        <v>6</v>
      </c>
      <c r="E930" s="16" t="s">
        <v>27</v>
      </c>
      <c r="F930" s="16">
        <v>129</v>
      </c>
      <c r="G930" s="28">
        <v>774</v>
      </c>
      <c r="H930" s="18"/>
      <c r="I930" s="18"/>
      <c r="J930" s="18"/>
      <c r="K930" s="18"/>
      <c r="L930" s="18"/>
      <c r="M930" s="18"/>
      <c r="N930" t="str">
        <f t="shared" si="16"/>
        <v>前端AI智能分析单元</v>
      </c>
      <c r="O930" t="str" cm="1">
        <f ca="1" t="array" ref="O930">_xlfn.TEXTJOIN(CHAR(10),TRUE,OFFSET(C930,0,0,MATCH(TRUE,(N931:N$1000&lt;&gt;""),0),1))</f>
        <v>设备状态自检数据：采集摄像头是否在线、画面是否卡顿/黑屏、供电是否正常等设备运行信息，确保监控系统自身的基本可用性。
视频存储和查询功能：对采集到的实时视频流进行连续存储，存储时长为90天，支持按照监控点位、时间进行视频检索和回放。
可支持雷达视频联动，支持雷达坐标信息接入，和云台球机视频坐标进行标定融合转换。
支持船舶号、船型识别功能。
内置不小于4T监控级硬盘，支持通道录像存储回放，硬盘最大支持32T。
支持根据时间、通道 和事件类型等检索数据并可关联回放片段录像。
可配置多种字符叠加。</v>
      </c>
    </row>
    <row r="931" ht="53" outlineLevel="1" spans="1:15">
      <c r="A931" s="26"/>
      <c r="B931" s="16"/>
      <c r="C931" s="17" t="s">
        <v>1043</v>
      </c>
      <c r="D931" s="16"/>
      <c r="E931" s="16"/>
      <c r="F931" s="16"/>
      <c r="G931" s="28"/>
      <c r="H931" s="18"/>
      <c r="I931" s="18"/>
      <c r="J931" s="18"/>
      <c r="K931" s="18"/>
      <c r="L931" s="18"/>
      <c r="M931" s="18"/>
      <c r="N931" t="str">
        <f t="shared" si="16"/>
        <v/>
      </c>
      <c r="O931" t="str" cm="1">
        <f ca="1" t="array" ref="O931">_xlfn.TEXTJOIN(CHAR(10),TRUE,OFFSET(C931,0,0,MATCH(TRUE,(N932:N$1000&lt;&gt;""),0),1))</f>
        <v>视频存储和查询功能：对采集到的实时视频流进行连续存储，存储时长为90天，支持按照监控点位、时间进行视频检索和回放。
可支持雷达视频联动，支持雷达坐标信息接入，和云台球机视频坐标进行标定融合转换。
支持船舶号、船型识别功能。
内置不小于4T监控级硬盘，支持通道录像存储回放，硬盘最大支持32T。
支持根据时间、通道 和事件类型等检索数据并可关联回放片段录像。
可配置多种字符叠加。</v>
      </c>
    </row>
    <row r="932" ht="36" outlineLevel="1" spans="1:15">
      <c r="A932" s="26"/>
      <c r="B932" s="16"/>
      <c r="C932" s="17" t="s">
        <v>1044</v>
      </c>
      <c r="D932" s="16"/>
      <c r="E932" s="16"/>
      <c r="F932" s="16"/>
      <c r="G932" s="28"/>
      <c r="H932" s="18"/>
      <c r="I932" s="18"/>
      <c r="J932" s="18"/>
      <c r="K932" s="18"/>
      <c r="L932" s="18"/>
      <c r="M932" s="18"/>
      <c r="N932" t="str">
        <f t="shared" si="16"/>
        <v/>
      </c>
      <c r="O932" t="str" cm="1">
        <f ca="1" t="array" ref="O932">_xlfn.TEXTJOIN(CHAR(10),TRUE,OFFSET(C932,0,0,MATCH(TRUE,(N933:N$1000&lt;&gt;""),0),1))</f>
        <v>可支持雷达视频联动，支持雷达坐标信息接入，和云台球机视频坐标进行标定融合转换。
支持船舶号、船型识别功能。
内置不小于4T监控级硬盘，支持通道录像存储回放，硬盘最大支持32T。
支持根据时间、通道 和事件类型等检索数据并可关联回放片段录像。
可配置多种字符叠加。</v>
      </c>
    </row>
    <row r="933" ht="18" outlineLevel="1" spans="1:15">
      <c r="A933" s="26"/>
      <c r="B933" s="16"/>
      <c r="C933" s="17" t="s">
        <v>1045</v>
      </c>
      <c r="D933" s="16"/>
      <c r="E933" s="16"/>
      <c r="F933" s="16"/>
      <c r="G933" s="28"/>
      <c r="H933" s="18"/>
      <c r="I933" s="18"/>
      <c r="J933" s="18"/>
      <c r="K933" s="18"/>
      <c r="L933" s="18"/>
      <c r="M933" s="18"/>
      <c r="N933" t="str">
        <f t="shared" si="16"/>
        <v/>
      </c>
      <c r="O933" t="str" cm="1">
        <f ca="1" t="array" ref="O933">_xlfn.TEXTJOIN(CHAR(10),TRUE,OFFSET(C933,0,0,MATCH(TRUE,(N934:N$1000&lt;&gt;""),0),1))</f>
        <v>支持船舶号、船型识别功能。
内置不小于4T监控级硬盘，支持通道录像存储回放，硬盘最大支持32T。
支持根据时间、通道 和事件类型等检索数据并可关联回放片段录像。
可配置多种字符叠加。</v>
      </c>
    </row>
    <row r="934" ht="36" outlineLevel="1" spans="1:15">
      <c r="A934" s="26"/>
      <c r="B934" s="16"/>
      <c r="C934" s="17" t="s">
        <v>1046</v>
      </c>
      <c r="D934" s="16"/>
      <c r="E934" s="16"/>
      <c r="F934" s="16"/>
      <c r="G934" s="28"/>
      <c r="H934" s="18"/>
      <c r="I934" s="18"/>
      <c r="J934" s="18"/>
      <c r="K934" s="18"/>
      <c r="L934" s="18"/>
      <c r="M934" s="18"/>
      <c r="N934" t="str">
        <f t="shared" si="16"/>
        <v/>
      </c>
      <c r="O934" t="str" cm="1">
        <f ca="1" t="array" ref="O934">_xlfn.TEXTJOIN(CHAR(10),TRUE,OFFSET(C934,0,0,MATCH(TRUE,(N935:N$1000&lt;&gt;""),0),1))</f>
        <v>内置不小于4T监控级硬盘，支持通道录像存储回放，硬盘最大支持32T。
支持根据时间、通道 和事件类型等检索数据并可关联回放片段录像。
可配置多种字符叠加。</v>
      </c>
    </row>
    <row r="935" ht="36" outlineLevel="1" spans="1:15">
      <c r="A935" s="26"/>
      <c r="B935" s="16"/>
      <c r="C935" s="17" t="s">
        <v>1047</v>
      </c>
      <c r="D935" s="16"/>
      <c r="E935" s="16"/>
      <c r="F935" s="16"/>
      <c r="G935" s="28"/>
      <c r="H935" s="18"/>
      <c r="I935" s="18"/>
      <c r="J935" s="18"/>
      <c r="K935" s="18"/>
      <c r="L935" s="18"/>
      <c r="M935" s="18"/>
      <c r="N935" t="str">
        <f t="shared" si="16"/>
        <v/>
      </c>
      <c r="O935" t="str" cm="1">
        <f ca="1" t="array" ref="O935">_xlfn.TEXTJOIN(CHAR(10),TRUE,OFFSET(C935,0,0,MATCH(TRUE,(N936:N$1000&lt;&gt;""),0),1))</f>
        <v>支持根据时间、通道 和事件类型等检索数据并可关联回放片段录像。
可配置多种字符叠加。</v>
      </c>
    </row>
    <row r="936" ht="18" outlineLevel="1" spans="1:15">
      <c r="A936" s="26"/>
      <c r="B936" s="16"/>
      <c r="C936" s="17" t="s">
        <v>1048</v>
      </c>
      <c r="D936" s="16"/>
      <c r="E936" s="16"/>
      <c r="F936" s="16"/>
      <c r="G936" s="28"/>
      <c r="H936" s="18"/>
      <c r="I936" s="18"/>
      <c r="J936" s="18"/>
      <c r="K936" s="18"/>
      <c r="L936" s="18"/>
      <c r="M936" s="18"/>
      <c r="N936" t="str">
        <f t="shared" si="16"/>
        <v/>
      </c>
      <c r="O936" t="str" cm="1">
        <f ca="1" t="array" ref="O936">_xlfn.TEXTJOIN(CHAR(10),TRUE,OFFSET(C936,0,0,MATCH(TRUE,(N937:N$1000&lt;&gt;""),0),1))</f>
        <v>可配置多种字符叠加。</v>
      </c>
    </row>
    <row r="937" ht="18" outlineLevel="1" spans="1:15">
      <c r="A937" s="47">
        <v>9</v>
      </c>
      <c r="B937" s="14" t="s">
        <v>1049</v>
      </c>
      <c r="C937" s="15"/>
      <c r="D937" s="14">
        <v>9</v>
      </c>
      <c r="E937" s="14" t="s">
        <v>27</v>
      </c>
      <c r="F937" s="14">
        <v>30</v>
      </c>
      <c r="G937" s="49">
        <v>270</v>
      </c>
      <c r="H937" s="24"/>
      <c r="I937" s="24"/>
      <c r="J937" s="24"/>
      <c r="K937" s="24"/>
      <c r="L937" s="24"/>
      <c r="M937" s="24" t="s">
        <v>1050</v>
      </c>
      <c r="N937" t="str">
        <f t="shared" si="16"/>
        <v>航标监控设备</v>
      </c>
      <c r="O937" t="str" cm="1">
        <f ca="1" t="array" ref="O937">_xlfn.TEXTJOIN(CHAR(10),TRUE,OFFSET(C937,0,0,MATCH(TRUE,(N938:N$1000&lt;&gt;""),0),1))</f>
        <v/>
      </c>
    </row>
    <row r="938" ht="18" outlineLevel="1" spans="1:15">
      <c r="A938" s="47">
        <v>10</v>
      </c>
      <c r="B938" s="14" t="s">
        <v>1051</v>
      </c>
      <c r="C938" s="15"/>
      <c r="D938" s="14">
        <v>2.3</v>
      </c>
      <c r="E938" s="14" t="s">
        <v>27</v>
      </c>
      <c r="F938" s="14">
        <v>242</v>
      </c>
      <c r="G938" s="49">
        <v>556.6</v>
      </c>
      <c r="H938" s="24"/>
      <c r="I938" s="24"/>
      <c r="J938" s="24"/>
      <c r="K938" s="24"/>
      <c r="L938" s="24"/>
      <c r="M938" s="24" t="s">
        <v>952</v>
      </c>
      <c r="N938" t="str">
        <f t="shared" si="16"/>
        <v>立杆安装</v>
      </c>
      <c r="O938" t="str" cm="1">
        <f ca="1" t="array" ref="O938">_xlfn.TEXTJOIN(CHAR(10),TRUE,OFFSET(C938,0,0,MATCH(TRUE,(N939:N$1000&lt;&gt;""),0),1))</f>
        <v/>
      </c>
    </row>
    <row r="939" ht="18" outlineLevel="1" spans="1:15">
      <c r="A939" s="47">
        <v>11</v>
      </c>
      <c r="B939" s="14" t="s">
        <v>1052</v>
      </c>
      <c r="C939" s="15"/>
      <c r="D939" s="14">
        <v>0.9</v>
      </c>
      <c r="E939" s="14" t="s">
        <v>27</v>
      </c>
      <c r="F939" s="14">
        <v>380</v>
      </c>
      <c r="G939" s="49">
        <v>357.2</v>
      </c>
      <c r="H939" s="24"/>
      <c r="I939" s="24"/>
      <c r="J939" s="24"/>
      <c r="K939" s="24"/>
      <c r="L939" s="24"/>
      <c r="M939" s="24" t="s">
        <v>952</v>
      </c>
      <c r="N939" t="str">
        <f t="shared" si="16"/>
        <v>防护箱</v>
      </c>
      <c r="O939" t="str" cm="1">
        <f ca="1" t="array" ref="O939">_xlfn.TEXTJOIN(CHAR(10),TRUE,OFFSET(C939,0,0,MATCH(TRUE,(N940:N$1000&lt;&gt;""),0),1))</f>
        <v/>
      </c>
    </row>
    <row r="940" ht="18" outlineLevel="1" spans="1:15">
      <c r="A940" s="47">
        <v>12</v>
      </c>
      <c r="B940" s="14" t="s">
        <v>1053</v>
      </c>
      <c r="C940" s="15"/>
      <c r="D940" s="14">
        <v>0.005</v>
      </c>
      <c r="E940" s="14" t="s">
        <v>228</v>
      </c>
      <c r="F940" s="14">
        <v>91385</v>
      </c>
      <c r="G940" s="49">
        <v>456.93</v>
      </c>
      <c r="H940" s="24"/>
      <c r="I940" s="24"/>
      <c r="J940" s="24"/>
      <c r="K940" s="24"/>
      <c r="L940" s="24"/>
      <c r="M940" s="24" t="s">
        <v>1054</v>
      </c>
      <c r="N940" t="str">
        <f t="shared" si="16"/>
        <v>电线</v>
      </c>
      <c r="O940" t="str" cm="1">
        <f ca="1" t="array" ref="O940">_xlfn.TEXTJOIN(CHAR(10),TRUE,OFFSET(C940,0,0,MATCH(TRUE,(N941:N$1000&lt;&gt;""),0),1))</f>
        <v/>
      </c>
    </row>
    <row r="941" ht="18" outlineLevel="1" spans="1:15">
      <c r="A941" s="47">
        <v>13</v>
      </c>
      <c r="B941" s="14" t="s">
        <v>1055</v>
      </c>
      <c r="C941" s="15"/>
      <c r="D941" s="14">
        <v>0.002</v>
      </c>
      <c r="E941" s="14" t="s">
        <v>228</v>
      </c>
      <c r="F941" s="14">
        <v>91385</v>
      </c>
      <c r="G941" s="49">
        <v>182.77</v>
      </c>
      <c r="H941" s="24"/>
      <c r="I941" s="24"/>
      <c r="J941" s="24"/>
      <c r="K941" s="24"/>
      <c r="L941" s="24"/>
      <c r="M941" s="24" t="s">
        <v>1054</v>
      </c>
      <c r="N941" t="str">
        <f t="shared" si="16"/>
        <v>网线</v>
      </c>
      <c r="O941" t="str" cm="1">
        <f ca="1" t="array" ref="O941">_xlfn.TEXTJOIN(CHAR(10),TRUE,OFFSET(C941,0,0,MATCH(TRUE,(N942:N$1000&lt;&gt;""),0),1))</f>
        <v/>
      </c>
    </row>
    <row r="942" ht="18" outlineLevel="1" spans="1:15">
      <c r="A942" s="47">
        <v>14</v>
      </c>
      <c r="B942" s="14" t="s">
        <v>1056</v>
      </c>
      <c r="C942" s="15"/>
      <c r="D942" s="14">
        <v>9</v>
      </c>
      <c r="E942" s="14" t="s">
        <v>1057</v>
      </c>
      <c r="F942" s="14">
        <v>134</v>
      </c>
      <c r="G942" s="49">
        <v>1206</v>
      </c>
      <c r="H942" s="24"/>
      <c r="I942" s="24"/>
      <c r="J942" s="24"/>
      <c r="K942" s="24"/>
      <c r="L942" s="24"/>
      <c r="M942" s="24" t="s">
        <v>1058</v>
      </c>
      <c r="N942" t="str">
        <f t="shared" si="16"/>
        <v>附着铁塔</v>
      </c>
      <c r="O942" t="str" cm="1">
        <f ca="1" t="array" ref="O942">_xlfn.TEXTJOIN(CHAR(10),TRUE,OFFSET(C942,0,0,MATCH(TRUE,(N943:N$1000&lt;&gt;""),0),1))</f>
        <v/>
      </c>
    </row>
    <row r="943" ht="18" outlineLevel="1" spans="1:15">
      <c r="A943" s="47">
        <v>15</v>
      </c>
      <c r="B943" s="14" t="s">
        <v>1059</v>
      </c>
      <c r="C943" s="15"/>
      <c r="D943" s="14">
        <v>5.6</v>
      </c>
      <c r="E943" s="14" t="s">
        <v>27</v>
      </c>
      <c r="F943" s="14">
        <v>137</v>
      </c>
      <c r="G943" s="49">
        <v>767.2</v>
      </c>
      <c r="H943" s="24"/>
      <c r="I943" s="24"/>
      <c r="J943" s="24"/>
      <c r="K943" s="24"/>
      <c r="L943" s="24"/>
      <c r="M943" s="24" t="s">
        <v>952</v>
      </c>
      <c r="N943" t="str">
        <f t="shared" si="16"/>
        <v>太阳能供电</v>
      </c>
      <c r="O943" t="str" cm="1">
        <f ca="1" t="array" ref="O943">_xlfn.TEXTJOIN(CHAR(10),TRUE,OFFSET(C943,0,0,MATCH(TRUE,(N944:N$1000&lt;&gt;""),0),1))</f>
        <v/>
      </c>
    </row>
    <row r="944" ht="18" outlineLevel="1" spans="1:15">
      <c r="A944" s="12">
        <v>7.2</v>
      </c>
      <c r="B944" s="11" t="s">
        <v>1060</v>
      </c>
      <c r="C944" s="13"/>
      <c r="D944" s="11"/>
      <c r="E944" s="11"/>
      <c r="F944" s="11"/>
      <c r="G944" s="35">
        <v>0</v>
      </c>
      <c r="H944" s="23"/>
      <c r="I944" s="23"/>
      <c r="J944" s="23"/>
      <c r="K944" s="23"/>
      <c r="L944" s="23"/>
      <c r="M944" s="23" t="s">
        <v>1061</v>
      </c>
      <c r="N944" t="str">
        <f t="shared" si="16"/>
        <v>区域航道事务中心</v>
      </c>
      <c r="O944" t="str" cm="1">
        <f ca="1" t="array" ref="O944">_xlfn.TEXTJOIN(CHAR(10),TRUE,OFFSET(C944,0,0,MATCH(TRUE,(N945:N$1000&lt;&gt;""),0),1))</f>
        <v/>
      </c>
    </row>
    <row r="945" ht="53" outlineLevel="1" spans="1:15">
      <c r="A945" s="47">
        <v>1</v>
      </c>
      <c r="B945" s="14" t="s">
        <v>1062</v>
      </c>
      <c r="C945" s="15" t="s">
        <v>1063</v>
      </c>
      <c r="D945" s="14">
        <v>18.5</v>
      </c>
      <c r="E945" s="14" t="s">
        <v>21</v>
      </c>
      <c r="F945" s="14">
        <v>6</v>
      </c>
      <c r="G945" s="49">
        <v>111</v>
      </c>
      <c r="H945" s="24"/>
      <c r="I945" s="24"/>
      <c r="J945" s="24"/>
      <c r="K945" s="24"/>
      <c r="L945" s="24"/>
      <c r="M945" s="24" t="s">
        <v>1064</v>
      </c>
      <c r="N945" t="str">
        <f t="shared" si="16"/>
        <v>视频事件分析检测设备</v>
      </c>
      <c r="O945" t="str" cm="1">
        <f ca="1" t="array" ref="O945">_xlfn.TEXTJOIN(CHAR(10),TRUE,OFFSET(C945,0,0,MATCH(TRUE,(N946:N$1000&lt;&gt;""),0),1))</f>
        <v>通过智能分析实现对船只搁浅、航标丢失、船只违停、水面漂浮物等异常事件自动检测；检测路数不低于50路。
通过AR增强技术，把船舶AIS信息、视频点位、船舶卡口等通航要素，呈现在视频画面上，并且可以实现实时交互。AR与通航环境的结合，实现了重点水域的智能监管，助力应急指挥效能提升。</v>
      </c>
    </row>
    <row r="946" ht="88" outlineLevel="1" spans="1:15">
      <c r="A946" s="47"/>
      <c r="B946" s="14"/>
      <c r="C946" s="15" t="s">
        <v>1065</v>
      </c>
      <c r="D946" s="14"/>
      <c r="E946" s="14"/>
      <c r="F946" s="14"/>
      <c r="G946" s="49"/>
      <c r="H946" s="24"/>
      <c r="I946" s="24"/>
      <c r="J946" s="24"/>
      <c r="K946" s="24"/>
      <c r="L946" s="24"/>
      <c r="M946" s="24"/>
      <c r="N946" t="str">
        <f t="shared" si="16"/>
        <v/>
      </c>
      <c r="O946" t="str" cm="1">
        <f ca="1" t="array" ref="O946">_xlfn.TEXTJOIN(CHAR(10),TRUE,OFFSET(C946,0,0,MATCH(TRUE,(N947:N$1000&lt;&gt;""),0),1))</f>
        <v>通过AR增强技术，把船舶AIS信息、视频点位、船舶卡口等通航要素，呈现在视频画面上，并且可以实现实时交互。AR与通航环境的结合，实现了重点水域的智能监管，助力应急指挥效能提升。</v>
      </c>
    </row>
    <row r="947" ht="36" outlineLevel="1" spans="1:15">
      <c r="A947" s="47">
        <v>2</v>
      </c>
      <c r="B947" s="14" t="s">
        <v>1066</v>
      </c>
      <c r="C947" s="15" t="s">
        <v>1067</v>
      </c>
      <c r="D947" s="14">
        <v>20.1</v>
      </c>
      <c r="E947" s="14" t="s">
        <v>27</v>
      </c>
      <c r="F947" s="14">
        <v>6</v>
      </c>
      <c r="G947" s="49">
        <v>120.7</v>
      </c>
      <c r="H947" s="24"/>
      <c r="I947" s="24"/>
      <c r="J947" s="24"/>
      <c r="K947" s="24"/>
      <c r="L947" s="24"/>
      <c r="M947" s="24"/>
      <c r="N947" t="str">
        <f t="shared" si="16"/>
        <v>网络视频流媒体转发、录像机</v>
      </c>
      <c r="O947" t="str" cm="1">
        <f ca="1" t="array" ref="O947">_xlfn.TEXTJOIN(CHAR(10),TRUE,OFFSET(C947,0,0,MATCH(TRUE,(N948:N$1000&lt;&gt;""),0),1))</f>
        <v>视频性能：最大支持接入500路（最大接入带宽1000Mbps）；
图片性能：最大支持写250张/秒（单张图片500KB）；
支持视频流、图片流直存；
支持ONVIF、GB/T 28181、RTSP等标准协议；  
支持单机/集群化部署，对外提供唯一IP的存储服务；
支持在线无缝扩容，容量和性能线性增长；
提供虚拟化资源池，支持按周期覆盖、容量覆盖、不覆盖等多种存储模式；
具备纠删码数据保护技术，保障数据完整性，支持超损回放；
视频联网支撑系统在省级航道视频联网系统与区域级航道视频联网系统增加转码服务对视频流进行转码，支持H5播放器无插件播放；
对取流路数、取流时长、使用期限等变量进行设置，提升平台视频业务调度的灵活性；通过智能探测能力检测更优的取流路径，实现日常使用与突发应急场景时跨媒体取流能力，保障视频业务稳定可用；</v>
      </c>
    </row>
    <row r="948" ht="36" outlineLevel="1" spans="1:15">
      <c r="A948" s="47"/>
      <c r="B948" s="14"/>
      <c r="C948" s="15" t="s">
        <v>1068</v>
      </c>
      <c r="D948" s="14"/>
      <c r="E948" s="14"/>
      <c r="F948" s="14"/>
      <c r="G948" s="49"/>
      <c r="H948" s="24"/>
      <c r="I948" s="24"/>
      <c r="J948" s="24"/>
      <c r="K948" s="24"/>
      <c r="L948" s="24"/>
      <c r="M948" s="24"/>
      <c r="N948" t="str">
        <f t="shared" si="16"/>
        <v/>
      </c>
      <c r="O948" t="str" cm="1">
        <f ca="1" t="array" ref="O948">_xlfn.TEXTJOIN(CHAR(10),TRUE,OFFSET(C948,0,0,MATCH(TRUE,(N949:N$1000&lt;&gt;""),0),1))</f>
        <v>图片性能：最大支持写250张/秒（单张图片500KB）；
支持视频流、图片流直存；
支持ONVIF、GB/T 28181、RTSP等标准协议；  
支持单机/集群化部署，对外提供唯一IP的存储服务；
支持在线无缝扩容，容量和性能线性增长；
提供虚拟化资源池，支持按周期覆盖、容量覆盖、不覆盖等多种存储模式；
具备纠删码数据保护技术，保障数据完整性，支持超损回放；
视频联网支撑系统在省级航道视频联网系统与区域级航道视频联网系统增加转码服务对视频流进行转码，支持H5播放器无插件播放；
对取流路数、取流时长、使用期限等变量进行设置，提升平台视频业务调度的灵活性；通过智能探测能力检测更优的取流路径，实现日常使用与突发应急场景时跨媒体取流能力，保障视频业务稳定可用；</v>
      </c>
    </row>
    <row r="949" ht="18" outlineLevel="1" spans="1:15">
      <c r="A949" s="47"/>
      <c r="B949" s="14"/>
      <c r="C949" s="15" t="s">
        <v>1069</v>
      </c>
      <c r="D949" s="14"/>
      <c r="E949" s="14"/>
      <c r="F949" s="14"/>
      <c r="G949" s="49"/>
      <c r="H949" s="24"/>
      <c r="I949" s="24"/>
      <c r="J949" s="24"/>
      <c r="K949" s="24"/>
      <c r="L949" s="24"/>
      <c r="M949" s="24"/>
      <c r="N949" t="str">
        <f t="shared" si="16"/>
        <v/>
      </c>
      <c r="O949" t="str" cm="1">
        <f ca="1" t="array" ref="O949">_xlfn.TEXTJOIN(CHAR(10),TRUE,OFFSET(C949,0,0,MATCH(TRUE,(N950:N$1000&lt;&gt;""),0),1))</f>
        <v>支持视频流、图片流直存；
支持ONVIF、GB/T 28181、RTSP等标准协议；  
支持单机/集群化部署，对外提供唯一IP的存储服务；
支持在线无缝扩容，容量和性能线性增长；
提供虚拟化资源池，支持按周期覆盖、容量覆盖、不覆盖等多种存储模式；
具备纠删码数据保护技术，保障数据完整性，支持超损回放；
视频联网支撑系统在省级航道视频联网系统与区域级航道视频联网系统增加转码服务对视频流进行转码，支持H5播放器无插件播放；
对取流路数、取流时长、使用期限等变量进行设置，提升平台视频业务调度的灵活性；通过智能探测能力检测更优的取流路径，实现日常使用与突发应急场景时跨媒体取流能力，保障视频业务稳定可用；</v>
      </c>
    </row>
    <row r="950" ht="18" outlineLevel="1" spans="1:15">
      <c r="A950" s="47"/>
      <c r="B950" s="14"/>
      <c r="C950" s="15" t="s">
        <v>1070</v>
      </c>
      <c r="D950" s="14"/>
      <c r="E950" s="14"/>
      <c r="F950" s="14"/>
      <c r="G950" s="49"/>
      <c r="H950" s="24"/>
      <c r="I950" s="24"/>
      <c r="J950" s="24"/>
      <c r="K950" s="24"/>
      <c r="L950" s="24"/>
      <c r="M950" s="24"/>
      <c r="N950" t="str">
        <f t="shared" si="16"/>
        <v/>
      </c>
      <c r="O950" t="str" cm="1">
        <f ca="1" t="array" ref="O950">_xlfn.TEXTJOIN(CHAR(10),TRUE,OFFSET(C950,0,0,MATCH(TRUE,(N951:N$1000&lt;&gt;""),0),1))</f>
        <v>支持ONVIF、GB/T 28181、RTSP等标准协议；  
支持单机/集群化部署，对外提供唯一IP的存储服务；
支持在线无缝扩容，容量和性能线性增长；
提供虚拟化资源池，支持按周期覆盖、容量覆盖、不覆盖等多种存储模式；
具备纠删码数据保护技术，保障数据完整性，支持超损回放；
视频联网支撑系统在省级航道视频联网系统与区域级航道视频联网系统增加转码服务对视频流进行转码，支持H5播放器无插件播放；
对取流路数、取流时长、使用期限等变量进行设置，提升平台视频业务调度的灵活性；通过智能探测能力检测更优的取流路径，实现日常使用与突发应急场景时跨媒体取流能力，保障视频业务稳定可用；</v>
      </c>
    </row>
    <row r="951" ht="36" outlineLevel="1" spans="1:15">
      <c r="A951" s="47"/>
      <c r="B951" s="14"/>
      <c r="C951" s="15" t="s">
        <v>1071</v>
      </c>
      <c r="D951" s="14"/>
      <c r="E951" s="14"/>
      <c r="F951" s="14"/>
      <c r="G951" s="49"/>
      <c r="H951" s="24"/>
      <c r="I951" s="24"/>
      <c r="J951" s="24"/>
      <c r="K951" s="24"/>
      <c r="L951" s="24"/>
      <c r="M951" s="24"/>
      <c r="N951" t="str">
        <f t="shared" si="16"/>
        <v/>
      </c>
      <c r="O951" t="str" cm="1">
        <f ca="1" t="array" ref="O951">_xlfn.TEXTJOIN(CHAR(10),TRUE,OFFSET(C951,0,0,MATCH(TRUE,(N952:N$1000&lt;&gt;""),0),1))</f>
        <v>支持单机/集群化部署，对外提供唯一IP的存储服务；
支持在线无缝扩容，容量和性能线性增长；
提供虚拟化资源池，支持按周期覆盖、容量覆盖、不覆盖等多种存储模式；
具备纠删码数据保护技术，保障数据完整性，支持超损回放；
视频联网支撑系统在省级航道视频联网系统与区域级航道视频联网系统增加转码服务对视频流进行转码，支持H5播放器无插件播放；
对取流路数、取流时长、使用期限等变量进行设置，提升平台视频业务调度的灵活性；通过智能探测能力检测更优的取流路径，实现日常使用与突发应急场景时跨媒体取流能力，保障视频业务稳定可用；</v>
      </c>
    </row>
    <row r="952" ht="18" outlineLevel="1" spans="1:15">
      <c r="A952" s="47"/>
      <c r="B952" s="14"/>
      <c r="C952" s="15" t="s">
        <v>1072</v>
      </c>
      <c r="D952" s="14"/>
      <c r="E952" s="14"/>
      <c r="F952" s="14"/>
      <c r="G952" s="49"/>
      <c r="H952" s="24"/>
      <c r="I952" s="24"/>
      <c r="J952" s="24"/>
      <c r="K952" s="24"/>
      <c r="L952" s="24"/>
      <c r="M952" s="24"/>
      <c r="N952" t="str">
        <f t="shared" si="16"/>
        <v/>
      </c>
      <c r="O952" t="str" cm="1">
        <f ca="1" t="array" ref="O952">_xlfn.TEXTJOIN(CHAR(10),TRUE,OFFSET(C952,0,0,MATCH(TRUE,(N953:N$1000&lt;&gt;""),0),1))</f>
        <v>支持在线无缝扩容，容量和性能线性增长；
提供虚拟化资源池，支持按周期覆盖、容量覆盖、不覆盖等多种存储模式；
具备纠删码数据保护技术，保障数据完整性，支持超损回放；
视频联网支撑系统在省级航道视频联网系统与区域级航道视频联网系统增加转码服务对视频流进行转码，支持H5播放器无插件播放；
对取流路数、取流时长、使用期限等变量进行设置，提升平台视频业务调度的灵活性；通过智能探测能力检测更优的取流路径，实现日常使用与突发应急场景时跨媒体取流能力，保障视频业务稳定可用；</v>
      </c>
    </row>
    <row r="953" ht="36" outlineLevel="1" spans="1:15">
      <c r="A953" s="47"/>
      <c r="B953" s="14"/>
      <c r="C953" s="15" t="s">
        <v>1073</v>
      </c>
      <c r="D953" s="14"/>
      <c r="E953" s="14"/>
      <c r="F953" s="14"/>
      <c r="G953" s="49"/>
      <c r="H953" s="24"/>
      <c r="I953" s="24"/>
      <c r="J953" s="24"/>
      <c r="K953" s="24"/>
      <c r="L953" s="24"/>
      <c r="M953" s="24"/>
      <c r="N953" t="str">
        <f t="shared" si="16"/>
        <v/>
      </c>
      <c r="O953" t="str" cm="1">
        <f ca="1" t="array" ref="O953">_xlfn.TEXTJOIN(CHAR(10),TRUE,OFFSET(C953,0,0,MATCH(TRUE,(N954:N$1000&lt;&gt;""),0),1))</f>
        <v>提供虚拟化资源池，支持按周期覆盖、容量覆盖、不覆盖等多种存储模式；
具备纠删码数据保护技术，保障数据完整性，支持超损回放；
视频联网支撑系统在省级航道视频联网系统与区域级航道视频联网系统增加转码服务对视频流进行转码，支持H5播放器无插件播放；
对取流路数、取流时长、使用期限等变量进行设置，提升平台视频业务调度的灵活性；通过智能探测能力检测更优的取流路径，实现日常使用与突发应急场景时跨媒体取流能力，保障视频业务稳定可用；</v>
      </c>
    </row>
    <row r="954" ht="36" outlineLevel="1" spans="1:15">
      <c r="A954" s="47"/>
      <c r="B954" s="14"/>
      <c r="C954" s="15" t="s">
        <v>1074</v>
      </c>
      <c r="D954" s="14"/>
      <c r="E954" s="14"/>
      <c r="F954" s="14"/>
      <c r="G954" s="49"/>
      <c r="H954" s="24"/>
      <c r="I954" s="24"/>
      <c r="J954" s="24"/>
      <c r="K954" s="24"/>
      <c r="L954" s="24"/>
      <c r="M954" s="24"/>
      <c r="N954" t="str">
        <f t="shared" si="16"/>
        <v/>
      </c>
      <c r="O954" t="str" cm="1">
        <f ca="1" t="array" ref="O954">_xlfn.TEXTJOIN(CHAR(10),TRUE,OFFSET(C954,0,0,MATCH(TRUE,(N955:N$1000&lt;&gt;""),0),1))</f>
        <v>具备纠删码数据保护技术，保障数据完整性，支持超损回放；
视频联网支撑系统在省级航道视频联网系统与区域级航道视频联网系统增加转码服务对视频流进行转码，支持H5播放器无插件播放；
对取流路数、取流时长、使用期限等变量进行设置，提升平台视频业务调度的灵活性；通过智能探测能力检测更优的取流路径，实现日常使用与突发应急场景时跨媒体取流能力，保障视频业务稳定可用；</v>
      </c>
    </row>
    <row r="955" ht="53" outlineLevel="1" spans="1:15">
      <c r="A955" s="47"/>
      <c r="B955" s="14"/>
      <c r="C955" s="15" t="s">
        <v>1075</v>
      </c>
      <c r="D955" s="14"/>
      <c r="E955" s="14"/>
      <c r="F955" s="14"/>
      <c r="G955" s="49"/>
      <c r="H955" s="24"/>
      <c r="I955" s="24"/>
      <c r="J955" s="24"/>
      <c r="K955" s="24"/>
      <c r="L955" s="24"/>
      <c r="M955" s="24"/>
      <c r="N955" t="str">
        <f t="shared" si="16"/>
        <v/>
      </c>
      <c r="O955" t="str" cm="1">
        <f ca="1" t="array" ref="O955">_xlfn.TEXTJOIN(CHAR(10),TRUE,OFFSET(C955,0,0,MATCH(TRUE,(N956:N$1000&lt;&gt;""),0),1))</f>
        <v>视频联网支撑系统在省级航道视频联网系统与区域级航道视频联网系统增加转码服务对视频流进行转码，支持H5播放器无插件播放；
对取流路数、取流时长、使用期限等变量进行设置，提升平台视频业务调度的灵活性；通过智能探测能力检测更优的取流路径，实现日常使用与突发应急场景时跨媒体取流能力，保障视频业务稳定可用；</v>
      </c>
    </row>
    <row r="956" ht="88" outlineLevel="1" spans="1:15">
      <c r="A956" s="47"/>
      <c r="B956" s="14"/>
      <c r="C956" s="15" t="s">
        <v>1076</v>
      </c>
      <c r="D956" s="14"/>
      <c r="E956" s="14"/>
      <c r="F956" s="14"/>
      <c r="G956" s="49"/>
      <c r="H956" s="24"/>
      <c r="I956" s="24"/>
      <c r="J956" s="24"/>
      <c r="K956" s="24"/>
      <c r="L956" s="24"/>
      <c r="M956" s="24"/>
      <c r="N956" t="str">
        <f t="shared" si="16"/>
        <v/>
      </c>
      <c r="O956" t="str" cm="1">
        <f ca="1" t="array" ref="O956">_xlfn.TEXTJOIN(CHAR(10),TRUE,OFFSET(C956,0,0,MATCH(TRUE,(N957:N$1000&lt;&gt;""),0),1))</f>
        <v>对取流路数、取流时长、使用期限等变量进行设置，提升平台视频业务调度的灵活性；通过智能探测能力检测更优的取流路径，实现日常使用与突发应急场景时跨媒体取流能力，保障视频业务稳定可用；</v>
      </c>
    </row>
    <row r="957" ht="71" outlineLevel="1" spans="1:15">
      <c r="A957" s="47">
        <v>3</v>
      </c>
      <c r="B957" s="14" t="s">
        <v>1077</v>
      </c>
      <c r="C957" s="15" t="s">
        <v>1078</v>
      </c>
      <c r="D957" s="14">
        <v>13.2</v>
      </c>
      <c r="E957" s="14" t="s">
        <v>120</v>
      </c>
      <c r="F957" s="14">
        <v>6</v>
      </c>
      <c r="G957" s="49">
        <v>78.96</v>
      </c>
      <c r="H957" s="24"/>
      <c r="I957" s="24"/>
      <c r="J957" s="24"/>
      <c r="K957" s="24"/>
      <c r="L957" s="24"/>
      <c r="M957" s="24"/>
      <c r="N957" t="str">
        <f t="shared" si="16"/>
        <v>视频平台接入授权及配套软件</v>
      </c>
      <c r="O957" t="str" cm="1">
        <f ca="1" t="array" ref="O957">_xlfn.TEXTJOIN(CHAR(10),TRUE,OFFSET(C957,0,0,MATCH(TRUE,(N958:N$1000&lt;&gt;""),0),1))</f>
        <v>视频权限管控、视频智能调度、视频转码16路、基础包、视频监控100路、视频联网、设备网络管理300路、视频质量诊断100路、AR水运实景-船舶移动标签</v>
      </c>
    </row>
    <row r="958" ht="18" outlineLevel="1" spans="1:15">
      <c r="A958" s="12">
        <v>7.3</v>
      </c>
      <c r="B958" s="11" t="s">
        <v>1079</v>
      </c>
      <c r="C958" s="13"/>
      <c r="D958" s="11"/>
      <c r="E958" s="11"/>
      <c r="F958" s="11"/>
      <c r="G958" s="35">
        <v>0</v>
      </c>
      <c r="H958" s="23"/>
      <c r="I958" s="23"/>
      <c r="J958" s="23"/>
      <c r="K958" s="23"/>
      <c r="L958" s="23"/>
      <c r="M958" s="23" t="s">
        <v>1080</v>
      </c>
      <c r="N958" t="str">
        <f t="shared" si="16"/>
        <v>航道运行监测中心</v>
      </c>
      <c r="O958" t="str" cm="1">
        <f ca="1" t="array" ref="O958">_xlfn.TEXTJOIN(CHAR(10),TRUE,OFFSET(C958,0,0,MATCH(TRUE,(N959:N$1000&lt;&gt;""),0),1))</f>
        <v/>
      </c>
    </row>
    <row r="959" ht="18" outlineLevel="1" spans="1:15">
      <c r="A959" s="47" t="s">
        <v>1081</v>
      </c>
      <c r="B959" s="14" t="s">
        <v>1082</v>
      </c>
      <c r="C959" s="15"/>
      <c r="D959" s="14"/>
      <c r="E959" s="14"/>
      <c r="F959" s="14"/>
      <c r="G959" s="49">
        <v>0</v>
      </c>
      <c r="H959" s="24"/>
      <c r="I959" s="24"/>
      <c r="J959" s="24"/>
      <c r="K959" s="24"/>
      <c r="L959" s="24"/>
      <c r="M959" s="24" t="s">
        <v>1083</v>
      </c>
      <c r="N959" t="str">
        <f t="shared" si="16"/>
        <v>计算机存储网络升级</v>
      </c>
      <c r="O959" t="str" cm="1">
        <f ca="1" t="array" ref="O959">_xlfn.TEXTJOIN(CHAR(10),TRUE,OFFSET(C959,0,0,MATCH(TRUE,(N960:N$1000&lt;&gt;""),0),1))</f>
        <v/>
      </c>
    </row>
    <row r="960" ht="88" outlineLevel="1" spans="1:15">
      <c r="A960" s="47">
        <v>1</v>
      </c>
      <c r="B960" s="14" t="s">
        <v>1084</v>
      </c>
      <c r="C960" s="15" t="s">
        <v>1085</v>
      </c>
      <c r="D960" s="14">
        <v>20</v>
      </c>
      <c r="E960" s="14" t="s">
        <v>21</v>
      </c>
      <c r="F960" s="14">
        <v>1</v>
      </c>
      <c r="G960" s="49">
        <v>20</v>
      </c>
      <c r="H960" s="24"/>
      <c r="I960" s="24"/>
      <c r="J960" s="24"/>
      <c r="K960" s="24"/>
      <c r="L960" s="24"/>
      <c r="M960" s="24"/>
      <c r="N960" t="str">
        <f t="shared" si="16"/>
        <v>负载均衡</v>
      </c>
      <c r="O960" t="str" cm="1">
        <f ca="1" t="array" ref="O960">_xlfn.TEXTJOIN(CHAR(10),TRUE,OFFSET(C960,0,0,MATCH(TRUE,(N961:N$1000&lt;&gt;""),0),1))</f>
        <v>4层吞吐量 （默认网口）：20G，四层并发连接数：2000W，4层新建连接数 CPS：30W，7层新建连接数 RPS：50W。规格：2U，内存大小：16G，硬盘容量：480G SSD，电源：冗余电源，接口：6千兆电口+2万兆光口SFP+。含3年软硬件维保
以保障用户业务系统可靠性为目标，提供负载均衡、链路负载均衡以及全局负载均衡等功能。</v>
      </c>
    </row>
    <row r="961" ht="36" outlineLevel="1" spans="1:15">
      <c r="A961" s="47"/>
      <c r="B961" s="14"/>
      <c r="C961" s="15" t="s">
        <v>1086</v>
      </c>
      <c r="D961" s="14"/>
      <c r="E961" s="14"/>
      <c r="F961" s="14"/>
      <c r="G961" s="49"/>
      <c r="H961" s="24"/>
      <c r="I961" s="24"/>
      <c r="J961" s="24"/>
      <c r="K961" s="24"/>
      <c r="L961" s="24"/>
      <c r="M961" s="24"/>
      <c r="N961" t="str">
        <f t="shared" si="16"/>
        <v/>
      </c>
      <c r="O961" t="str" cm="1">
        <f ca="1" t="array" ref="O961">_xlfn.TEXTJOIN(CHAR(10),TRUE,OFFSET(C961,0,0,MATCH(TRUE,(N962:N$1000&lt;&gt;""),0),1))</f>
        <v>以保障用户业务系统可靠性为目标，提供负载均衡、链路负载均衡以及全局负载均衡等功能。</v>
      </c>
    </row>
    <row r="962" ht="18" outlineLevel="1" spans="1:15">
      <c r="A962" s="47">
        <v>2</v>
      </c>
      <c r="B962" s="14" t="s">
        <v>1087</v>
      </c>
      <c r="C962" s="15" t="s">
        <v>1088</v>
      </c>
      <c r="D962" s="14">
        <v>24.5</v>
      </c>
      <c r="E962" s="14" t="s">
        <v>27</v>
      </c>
      <c r="F962" s="14">
        <v>2</v>
      </c>
      <c r="G962" s="49">
        <v>49</v>
      </c>
      <c r="H962" s="24"/>
      <c r="I962" s="24"/>
      <c r="J962" s="24"/>
      <c r="K962" s="24"/>
      <c r="L962" s="24"/>
      <c r="M962" s="24"/>
      <c r="N962" t="str">
        <f t="shared" ref="N962:N1025" si="17">IF(B962&lt;&gt;"",B962,"")</f>
        <v>核心交换机</v>
      </c>
      <c r="O962" t="str" cm="1">
        <f ca="1" t="array" ref="O962">_xlfn.TEXTJOIN(CHAR(10),TRUE,OFFSET(C962,0,0,MATCH(TRUE,(N963:N$1000&lt;&gt;""),0),1))</f>
        <v>1、交换容量≥512Tbps；
2、包转发能力≥10240Mpps；
3、主控槽位数≥2，业务槽位数≥4
4、支持VxLAN功能，支持VxLAN二层网关、三层网关，支持BGP EVPN，实现自动建立隧道
5、实配≥24个万兆光接口，≥24个千兆光接口，≥48个千兆电接口，≥48个万兆单模光模块
6、支持静态路由、RIP、RIPng、OSPF、OSPFv3、BGP、BGP4+、ISIS、ISISv6；
7、支持IGMPv1/v2/v3、IGMP v1/v2/v3 Snooping，PIM DM、PIM SM、PIM SSM，MSDP、MBGP，用户快速离开机制，组播流量控制，组播查询器，组播协议报文抑制功能，组播CAC，组播ACL；</v>
      </c>
    </row>
    <row r="963" ht="18" outlineLevel="1" spans="1:15">
      <c r="A963" s="47"/>
      <c r="B963" s="14"/>
      <c r="C963" s="15" t="s">
        <v>1089</v>
      </c>
      <c r="D963" s="14"/>
      <c r="E963" s="14"/>
      <c r="F963" s="14"/>
      <c r="G963" s="49"/>
      <c r="H963" s="24"/>
      <c r="I963" s="24"/>
      <c r="J963" s="24"/>
      <c r="K963" s="24"/>
      <c r="L963" s="24"/>
      <c r="M963" s="24"/>
      <c r="N963" t="str">
        <f t="shared" si="17"/>
        <v/>
      </c>
      <c r="O963" t="str" cm="1">
        <f ca="1" t="array" ref="O963">_xlfn.TEXTJOIN(CHAR(10),TRUE,OFFSET(C963,0,0,MATCH(TRUE,(N964:N$1000&lt;&gt;""),0),1))</f>
        <v>2、包转发能力≥10240Mpps；
3、主控槽位数≥2，业务槽位数≥4
4、支持VxLAN功能，支持VxLAN二层网关、三层网关，支持BGP EVPN，实现自动建立隧道
5、实配≥24个万兆光接口，≥24个千兆光接口，≥48个千兆电接口，≥48个万兆单模光模块
6、支持静态路由、RIP、RIPng、OSPF、OSPFv3、BGP、BGP4+、ISIS、ISISv6；
7、支持IGMPv1/v2/v3、IGMP v1/v2/v3 Snooping，PIM DM、PIM SM、PIM SSM，MSDP、MBGP，用户快速离开机制，组播流量控制，组播查询器，组播协议报文抑制功能，组播CAC，组播ACL；</v>
      </c>
    </row>
    <row r="964" ht="18" outlineLevel="1" spans="1:15">
      <c r="A964" s="47"/>
      <c r="B964" s="14"/>
      <c r="C964" s="15" t="s">
        <v>1090</v>
      </c>
      <c r="D964" s="14"/>
      <c r="E964" s="14"/>
      <c r="F964" s="14"/>
      <c r="G964" s="49"/>
      <c r="H964" s="24"/>
      <c r="I964" s="24"/>
      <c r="J964" s="24"/>
      <c r="K964" s="24"/>
      <c r="L964" s="24"/>
      <c r="M964" s="24"/>
      <c r="N964" t="str">
        <f t="shared" si="17"/>
        <v/>
      </c>
      <c r="O964" t="str" cm="1">
        <f ca="1" t="array" ref="O964">_xlfn.TEXTJOIN(CHAR(10),TRUE,OFFSET(C964,0,0,MATCH(TRUE,(N965:N$1000&lt;&gt;""),0),1))</f>
        <v>3、主控槽位数≥2，业务槽位数≥4
4、支持VxLAN功能，支持VxLAN二层网关、三层网关，支持BGP EVPN，实现自动建立隧道
5、实配≥24个万兆光接口，≥24个千兆光接口，≥48个千兆电接口，≥48个万兆单模光模块
6、支持静态路由、RIP、RIPng、OSPF、OSPFv3、BGP、BGP4+、ISIS、ISISv6；
7、支持IGMPv1/v2/v3、IGMP v1/v2/v3 Snooping，PIM DM、PIM SM、PIM SSM，MSDP、MBGP，用户快速离开机制，组播流量控制，组播查询器，组播协议报文抑制功能，组播CAC，组播ACL；</v>
      </c>
    </row>
    <row r="965" ht="36" outlineLevel="1" spans="1:15">
      <c r="A965" s="47"/>
      <c r="B965" s="14"/>
      <c r="C965" s="15" t="s">
        <v>1091</v>
      </c>
      <c r="D965" s="14"/>
      <c r="E965" s="14"/>
      <c r="F965" s="14"/>
      <c r="G965" s="49"/>
      <c r="H965" s="24"/>
      <c r="I965" s="24"/>
      <c r="J965" s="24"/>
      <c r="K965" s="24"/>
      <c r="L965" s="24"/>
      <c r="M965" s="24"/>
      <c r="N965" t="str">
        <f t="shared" si="17"/>
        <v/>
      </c>
      <c r="O965" t="str" cm="1">
        <f ca="1" t="array" ref="O965">_xlfn.TEXTJOIN(CHAR(10),TRUE,OFFSET(C965,0,0,MATCH(TRUE,(N966:N$1000&lt;&gt;""),0),1))</f>
        <v>4、支持VxLAN功能，支持VxLAN二层网关、三层网关，支持BGP EVPN，实现自动建立隧道
5、实配≥24个万兆光接口，≥24个千兆光接口，≥48个千兆电接口，≥48个万兆单模光模块
6、支持静态路由、RIP、RIPng、OSPF、OSPFv3、BGP、BGP4+、ISIS、ISISv6；
7、支持IGMPv1/v2/v3、IGMP v1/v2/v3 Snooping，PIM DM、PIM SM、PIM SSM，MSDP、MBGP，用户快速离开机制，组播流量控制，组播查询器，组播协议报文抑制功能，组播CAC，组播ACL；</v>
      </c>
    </row>
    <row r="966" ht="36" outlineLevel="1" spans="1:15">
      <c r="A966" s="47"/>
      <c r="B966" s="14"/>
      <c r="C966" s="15" t="s">
        <v>1092</v>
      </c>
      <c r="D966" s="14"/>
      <c r="E966" s="14"/>
      <c r="F966" s="14"/>
      <c r="G966" s="49"/>
      <c r="H966" s="24"/>
      <c r="I966" s="24"/>
      <c r="J966" s="24"/>
      <c r="K966" s="24"/>
      <c r="L966" s="24"/>
      <c r="M966" s="24"/>
      <c r="N966" t="str">
        <f t="shared" si="17"/>
        <v/>
      </c>
      <c r="O966" t="str" cm="1">
        <f ca="1" t="array" ref="O966">_xlfn.TEXTJOIN(CHAR(10),TRUE,OFFSET(C966,0,0,MATCH(TRUE,(N967:N$1000&lt;&gt;""),0),1))</f>
        <v>5、实配≥24个万兆光接口，≥24个千兆光接口，≥48个千兆电接口，≥48个万兆单模光模块
6、支持静态路由、RIP、RIPng、OSPF、OSPFv3、BGP、BGP4+、ISIS、ISISv6；
7、支持IGMPv1/v2/v3、IGMP v1/v2/v3 Snooping，PIM DM、PIM SM、PIM SSM，MSDP、MBGP，用户快速离开机制，组播流量控制，组播查询器，组播协议报文抑制功能，组播CAC，组播ACL；</v>
      </c>
    </row>
    <row r="967" ht="36" outlineLevel="1" spans="1:15">
      <c r="A967" s="47"/>
      <c r="B967" s="14"/>
      <c r="C967" s="15" t="s">
        <v>1093</v>
      </c>
      <c r="D967" s="14"/>
      <c r="E967" s="14"/>
      <c r="F967" s="14"/>
      <c r="G967" s="49"/>
      <c r="H967" s="24"/>
      <c r="I967" s="24"/>
      <c r="J967" s="24"/>
      <c r="K967" s="24"/>
      <c r="L967" s="24"/>
      <c r="M967" s="24"/>
      <c r="N967" t="str">
        <f t="shared" si="17"/>
        <v/>
      </c>
      <c r="O967" t="str" cm="1">
        <f ca="1" t="array" ref="O967">_xlfn.TEXTJOIN(CHAR(10),TRUE,OFFSET(C967,0,0,MATCH(TRUE,(N968:N$1000&lt;&gt;""),0),1))</f>
        <v>6、支持静态路由、RIP、RIPng、OSPF、OSPFv3、BGP、BGP4+、ISIS、ISISv6；
7、支持IGMPv1/v2/v3、IGMP v1/v2/v3 Snooping，PIM DM、PIM SM、PIM SSM，MSDP、MBGP，用户快速离开机制，组播流量控制，组播查询器，组播协议报文抑制功能，组播CAC，组播ACL；</v>
      </c>
    </row>
    <row r="968" ht="88" outlineLevel="1" spans="1:15">
      <c r="A968" s="47"/>
      <c r="B968" s="14"/>
      <c r="C968" s="15" t="s">
        <v>1094</v>
      </c>
      <c r="D968" s="14"/>
      <c r="E968" s="14"/>
      <c r="F968" s="14"/>
      <c r="G968" s="49"/>
      <c r="H968" s="24"/>
      <c r="I968" s="24"/>
      <c r="J968" s="24"/>
      <c r="K968" s="24"/>
      <c r="L968" s="24"/>
      <c r="M968" s="24"/>
      <c r="N968" t="str">
        <f t="shared" si="17"/>
        <v/>
      </c>
      <c r="O968" t="str" cm="1">
        <f ca="1" t="array" ref="O968">_xlfn.TEXTJOIN(CHAR(10),TRUE,OFFSET(C968,0,0,MATCH(TRUE,(N969:N$1000&lt;&gt;""),0),1))</f>
        <v>7、支持IGMPv1/v2/v3、IGMP v1/v2/v3 Snooping，PIM DM、PIM SM、PIM SSM，MSDP、MBGP，用户快速离开机制，组播流量控制，组播查询器，组播协议报文抑制功能，组播CAC，组播ACL；</v>
      </c>
    </row>
    <row r="969" ht="36" outlineLevel="1" spans="1:15">
      <c r="A969" s="47">
        <v>3</v>
      </c>
      <c r="B969" s="14" t="s">
        <v>1095</v>
      </c>
      <c r="C969" s="15" t="s">
        <v>1096</v>
      </c>
      <c r="D969" s="14">
        <v>13.5</v>
      </c>
      <c r="E969" s="14" t="s">
        <v>27</v>
      </c>
      <c r="F969" s="14">
        <v>2</v>
      </c>
      <c r="G969" s="49">
        <v>27</v>
      </c>
      <c r="H969" s="24"/>
      <c r="I969" s="24"/>
      <c r="J969" s="24"/>
      <c r="K969" s="24"/>
      <c r="L969" s="24"/>
      <c r="M969" s="24"/>
      <c r="N969" t="str">
        <f t="shared" si="17"/>
        <v>汇聚交换机</v>
      </c>
      <c r="O969" t="str" cm="1">
        <f ca="1" t="array" ref="O969">_xlfn.TEXTJOIN(CHAR(10),TRUE,OFFSET(C969,0,0,MATCH(TRUE,(N970:N$1000&lt;&gt;""),0),1))</f>
        <v>1、；企业级国产三层主网核心汇聚网管机架式交换机；
2、交换容量≥4Tbps；
3、包转发率≥1800Mpps；
4、不少于48 个万兆 SFP+；
5、不少于6 个 40/100GE QSFP28；
6、实配≥96个万兆单模光模块；
7、支持 802.1X、MAC 认证方式；
8、支持堆叠；
9、支持 LACP、支持跨设备聚合；
10、支持 Console、Telnet、SSH 等终端服务；
11、支持 IGMPv1/v2/v3、IGMP v1/v2/v3 Snooping；</v>
      </c>
    </row>
    <row r="970" ht="18" outlineLevel="1" spans="1:15">
      <c r="A970" s="47"/>
      <c r="B970" s="14"/>
      <c r="C970" s="15" t="s">
        <v>1097</v>
      </c>
      <c r="D970" s="14"/>
      <c r="E970" s="14"/>
      <c r="F970" s="14"/>
      <c r="G970" s="49"/>
      <c r="H970" s="24"/>
      <c r="I970" s="24"/>
      <c r="J970" s="24"/>
      <c r="K970" s="24"/>
      <c r="L970" s="24"/>
      <c r="M970" s="24"/>
      <c r="N970" t="str">
        <f t="shared" si="17"/>
        <v/>
      </c>
      <c r="O970" t="str" cm="1">
        <f ca="1" t="array" ref="O970">_xlfn.TEXTJOIN(CHAR(10),TRUE,OFFSET(C970,0,0,MATCH(TRUE,(N971:N$1000&lt;&gt;""),0),1))</f>
        <v>2、交换容量≥4Tbps；
3、包转发率≥1800Mpps；
4、不少于48 个万兆 SFP+；
5、不少于6 个 40/100GE QSFP28；
6、实配≥96个万兆单模光模块；
7、支持 802.1X、MAC 认证方式；
8、支持堆叠；
9、支持 LACP、支持跨设备聚合；
10、支持 Console、Telnet、SSH 等终端服务；
11、支持 IGMPv1/v2/v3、IGMP v1/v2/v3 Snooping；</v>
      </c>
    </row>
    <row r="971" ht="18" outlineLevel="1" spans="1:15">
      <c r="A971" s="47"/>
      <c r="B971" s="14"/>
      <c r="C971" s="15" t="s">
        <v>1098</v>
      </c>
      <c r="D971" s="14"/>
      <c r="E971" s="14"/>
      <c r="F971" s="14"/>
      <c r="G971" s="49"/>
      <c r="H971" s="24"/>
      <c r="I971" s="24"/>
      <c r="J971" s="24"/>
      <c r="K971" s="24"/>
      <c r="L971" s="24"/>
      <c r="M971" s="24"/>
      <c r="N971" t="str">
        <f t="shared" si="17"/>
        <v/>
      </c>
      <c r="O971" t="str" cm="1">
        <f ca="1" t="array" ref="O971">_xlfn.TEXTJOIN(CHAR(10),TRUE,OFFSET(C971,0,0,MATCH(TRUE,(N972:N$1000&lt;&gt;""),0),1))</f>
        <v>3、包转发率≥1800Mpps；
4、不少于48 个万兆 SFP+；
5、不少于6 个 40/100GE QSFP28；
6、实配≥96个万兆单模光模块；
7、支持 802.1X、MAC 认证方式；
8、支持堆叠；
9、支持 LACP、支持跨设备聚合；
10、支持 Console、Telnet、SSH 等终端服务；
11、支持 IGMPv1/v2/v3、IGMP v1/v2/v3 Snooping；</v>
      </c>
    </row>
    <row r="972" ht="18" outlineLevel="1" spans="1:15">
      <c r="A972" s="47"/>
      <c r="B972" s="14"/>
      <c r="C972" s="15" t="s">
        <v>1099</v>
      </c>
      <c r="D972" s="14"/>
      <c r="E972" s="14"/>
      <c r="F972" s="14"/>
      <c r="G972" s="49"/>
      <c r="H972" s="24"/>
      <c r="I972" s="24"/>
      <c r="J972" s="24"/>
      <c r="K972" s="24"/>
      <c r="L972" s="24"/>
      <c r="M972" s="24"/>
      <c r="N972" t="str">
        <f t="shared" si="17"/>
        <v/>
      </c>
      <c r="O972" t="str" cm="1">
        <f ca="1" t="array" ref="O972">_xlfn.TEXTJOIN(CHAR(10),TRUE,OFFSET(C972,0,0,MATCH(TRUE,(N973:N$1000&lt;&gt;""),0),1))</f>
        <v>4、不少于48 个万兆 SFP+；
5、不少于6 个 40/100GE QSFP28；
6、实配≥96个万兆单模光模块；
7、支持 802.1X、MAC 认证方式；
8、支持堆叠；
9、支持 LACP、支持跨设备聚合；
10、支持 Console、Telnet、SSH 等终端服务；
11、支持 IGMPv1/v2/v3、IGMP v1/v2/v3 Snooping；</v>
      </c>
    </row>
    <row r="973" ht="18" outlineLevel="1" spans="1:15">
      <c r="A973" s="47"/>
      <c r="B973" s="14"/>
      <c r="C973" s="15" t="s">
        <v>1100</v>
      </c>
      <c r="D973" s="14"/>
      <c r="E973" s="14"/>
      <c r="F973" s="14"/>
      <c r="G973" s="49"/>
      <c r="H973" s="24"/>
      <c r="I973" s="24"/>
      <c r="J973" s="24"/>
      <c r="K973" s="24"/>
      <c r="L973" s="24"/>
      <c r="M973" s="24"/>
      <c r="N973" t="str">
        <f t="shared" si="17"/>
        <v/>
      </c>
      <c r="O973" t="str" cm="1">
        <f ca="1" t="array" ref="O973">_xlfn.TEXTJOIN(CHAR(10),TRUE,OFFSET(C973,0,0,MATCH(TRUE,(N974:N$1000&lt;&gt;""),0),1))</f>
        <v>5、不少于6 个 40/100GE QSFP28；
6、实配≥96个万兆单模光模块；
7、支持 802.1X、MAC 认证方式；
8、支持堆叠；
9、支持 LACP、支持跨设备聚合；
10、支持 Console、Telnet、SSH 等终端服务；
11、支持 IGMPv1/v2/v3、IGMP v1/v2/v3 Snooping；</v>
      </c>
    </row>
    <row r="974" ht="18" outlineLevel="1" spans="1:15">
      <c r="A974" s="47"/>
      <c r="B974" s="14"/>
      <c r="C974" s="15" t="s">
        <v>1101</v>
      </c>
      <c r="D974" s="14"/>
      <c r="E974" s="14"/>
      <c r="F974" s="14"/>
      <c r="G974" s="49"/>
      <c r="H974" s="24"/>
      <c r="I974" s="24"/>
      <c r="J974" s="24"/>
      <c r="K974" s="24"/>
      <c r="L974" s="24"/>
      <c r="M974" s="24"/>
      <c r="N974" t="str">
        <f t="shared" si="17"/>
        <v/>
      </c>
      <c r="O974" t="str" cm="1">
        <f ca="1" t="array" ref="O974">_xlfn.TEXTJOIN(CHAR(10),TRUE,OFFSET(C974,0,0,MATCH(TRUE,(N975:N$1000&lt;&gt;""),0),1))</f>
        <v>6、实配≥96个万兆单模光模块；
7、支持 802.1X、MAC 认证方式；
8、支持堆叠；
9、支持 LACP、支持跨设备聚合；
10、支持 Console、Telnet、SSH 等终端服务；
11、支持 IGMPv1/v2/v3、IGMP v1/v2/v3 Snooping；</v>
      </c>
    </row>
    <row r="975" ht="18" outlineLevel="1" spans="1:15">
      <c r="A975" s="47"/>
      <c r="B975" s="14"/>
      <c r="C975" s="15" t="s">
        <v>1102</v>
      </c>
      <c r="D975" s="14"/>
      <c r="E975" s="14"/>
      <c r="F975" s="14"/>
      <c r="G975" s="49"/>
      <c r="H975" s="24"/>
      <c r="I975" s="24"/>
      <c r="J975" s="24"/>
      <c r="K975" s="24"/>
      <c r="L975" s="24"/>
      <c r="M975" s="24"/>
      <c r="N975" t="str">
        <f t="shared" si="17"/>
        <v/>
      </c>
      <c r="O975" t="str" cm="1">
        <f ca="1" t="array" ref="O975">_xlfn.TEXTJOIN(CHAR(10),TRUE,OFFSET(C975,0,0,MATCH(TRUE,(N976:N$1000&lt;&gt;""),0),1))</f>
        <v>7、支持 802.1X、MAC 认证方式；
8、支持堆叠；
9、支持 LACP、支持跨设备聚合；
10、支持 Console、Telnet、SSH 等终端服务；
11、支持 IGMPv1/v2/v3、IGMP v1/v2/v3 Snooping；</v>
      </c>
    </row>
    <row r="976" ht="18" outlineLevel="1" spans="1:15">
      <c r="A976" s="47"/>
      <c r="B976" s="14"/>
      <c r="C976" s="15" t="s">
        <v>1103</v>
      </c>
      <c r="D976" s="14"/>
      <c r="E976" s="14"/>
      <c r="F976" s="14"/>
      <c r="G976" s="49"/>
      <c r="H976" s="24"/>
      <c r="I976" s="24"/>
      <c r="J976" s="24"/>
      <c r="K976" s="24"/>
      <c r="L976" s="24"/>
      <c r="M976" s="24"/>
      <c r="N976" t="str">
        <f t="shared" si="17"/>
        <v/>
      </c>
      <c r="O976" t="str" cm="1">
        <f ca="1" t="array" ref="O976">_xlfn.TEXTJOIN(CHAR(10),TRUE,OFFSET(C976,0,0,MATCH(TRUE,(N977:N$1000&lt;&gt;""),0),1))</f>
        <v>8、支持堆叠；
9、支持 LACP、支持跨设备聚合；
10、支持 Console、Telnet、SSH 等终端服务；
11、支持 IGMPv1/v2/v3、IGMP v1/v2/v3 Snooping；</v>
      </c>
    </row>
    <row r="977" ht="18" outlineLevel="1" spans="1:15">
      <c r="A977" s="47"/>
      <c r="B977" s="14"/>
      <c r="C977" s="15" t="s">
        <v>1104</v>
      </c>
      <c r="D977" s="14"/>
      <c r="E977" s="14"/>
      <c r="F977" s="14"/>
      <c r="G977" s="49"/>
      <c r="H977" s="24"/>
      <c r="I977" s="24"/>
      <c r="J977" s="24"/>
      <c r="K977" s="24"/>
      <c r="L977" s="24"/>
      <c r="M977" s="24"/>
      <c r="N977" t="str">
        <f t="shared" si="17"/>
        <v/>
      </c>
      <c r="O977" t="str" cm="1">
        <f ca="1" t="array" ref="O977">_xlfn.TEXTJOIN(CHAR(10),TRUE,OFFSET(C977,0,0,MATCH(TRUE,(N978:N$1000&lt;&gt;""),0),1))</f>
        <v>9、支持 LACP、支持跨设备聚合；
10、支持 Console、Telnet、SSH 等终端服务；
11、支持 IGMPv1/v2/v3、IGMP v1/v2/v3 Snooping；</v>
      </c>
    </row>
    <row r="978" ht="18" outlineLevel="1" spans="1:15">
      <c r="A978" s="47"/>
      <c r="B978" s="14"/>
      <c r="C978" s="15" t="s">
        <v>1105</v>
      </c>
      <c r="D978" s="14"/>
      <c r="E978" s="14"/>
      <c r="F978" s="14"/>
      <c r="G978" s="49"/>
      <c r="H978" s="24"/>
      <c r="I978" s="24"/>
      <c r="J978" s="24"/>
      <c r="K978" s="24"/>
      <c r="L978" s="24"/>
      <c r="M978" s="24"/>
      <c r="N978" t="str">
        <f t="shared" si="17"/>
        <v/>
      </c>
      <c r="O978" t="str" cm="1">
        <f ca="1" t="array" ref="O978">_xlfn.TEXTJOIN(CHAR(10),TRUE,OFFSET(C978,0,0,MATCH(TRUE,(N979:N$1000&lt;&gt;""),0),1))</f>
        <v>10、支持 Console、Telnet、SSH 等终端服务；
11、支持 IGMPv1/v2/v3、IGMP v1/v2/v3 Snooping；</v>
      </c>
    </row>
    <row r="979" ht="36" outlineLevel="1" spans="1:15">
      <c r="A979" s="47"/>
      <c r="B979" s="14"/>
      <c r="C979" s="15" t="s">
        <v>1106</v>
      </c>
      <c r="D979" s="14"/>
      <c r="E979" s="14"/>
      <c r="F979" s="14"/>
      <c r="G979" s="49"/>
      <c r="H979" s="24"/>
      <c r="I979" s="24"/>
      <c r="J979" s="24"/>
      <c r="K979" s="24"/>
      <c r="L979" s="24"/>
      <c r="M979" s="24"/>
      <c r="N979" t="str">
        <f t="shared" si="17"/>
        <v/>
      </c>
      <c r="O979" t="str" cm="1">
        <f ca="1" t="array" ref="O979">_xlfn.TEXTJOIN(CHAR(10),TRUE,OFFSET(C979,0,0,MATCH(TRUE,(N980:N$1000&lt;&gt;""),0),1))</f>
        <v>11、支持 IGMPv1/v2/v3、IGMP v1/v2/v3 Snooping；</v>
      </c>
    </row>
    <row r="980" ht="36" outlineLevel="1" spans="1:15">
      <c r="A980" s="47">
        <v>4</v>
      </c>
      <c r="B980" s="14" t="s">
        <v>1107</v>
      </c>
      <c r="C980" s="15" t="s">
        <v>1108</v>
      </c>
      <c r="D980" s="14">
        <v>2.1</v>
      </c>
      <c r="E980" s="14" t="s">
        <v>27</v>
      </c>
      <c r="F980" s="14">
        <v>1</v>
      </c>
      <c r="G980" s="49">
        <v>2.11</v>
      </c>
      <c r="H980" s="24"/>
      <c r="I980" s="24"/>
      <c r="J980" s="24"/>
      <c r="K980" s="24"/>
      <c r="L980" s="24"/>
      <c r="M980" s="24"/>
      <c r="N980" t="str">
        <f t="shared" si="17"/>
        <v>安全汇聚交换机</v>
      </c>
      <c r="O980" t="str" cm="1">
        <f ca="1" t="array" ref="O980">_xlfn.TEXTJOIN(CHAR(10),TRUE,OFFSET(C980,0,0,MATCH(TRUE,(N981:N$1000&lt;&gt;""),0),1))</f>
        <v>1、企业级国产三层主网核心汇聚网管机架式交换机；
2、交换容量≥1.2Tbps；
3、包转发率≥460Mpps；
4、不少于48 个 10/100/1000BASE-T 以太网端口，4个万兆 SFP+；
5、支持 1+1 电源备份
6、实配≥4个万兆单模光模块
7、支持 802.1X、MAC 认证方式；
8、支持堆叠；
9、支持 LACP、支持跨设备聚合；
10、支持 Console、Telnet、SSH 等终端服务；
11、支持 IGMPv1/v2/v3、IGMP v1/v2/v3 Snooping；</v>
      </c>
    </row>
    <row r="981" ht="18" outlineLevel="1" spans="1:15">
      <c r="A981" s="47"/>
      <c r="B981" s="14"/>
      <c r="C981" s="15" t="s">
        <v>1109</v>
      </c>
      <c r="D981" s="14"/>
      <c r="E981" s="14"/>
      <c r="F981" s="14"/>
      <c r="G981" s="49"/>
      <c r="H981" s="24"/>
      <c r="I981" s="24"/>
      <c r="J981" s="24"/>
      <c r="K981" s="24"/>
      <c r="L981" s="24"/>
      <c r="M981" s="24"/>
      <c r="N981" t="str">
        <f t="shared" si="17"/>
        <v/>
      </c>
      <c r="O981" t="str" cm="1">
        <f ca="1" t="array" ref="O981">_xlfn.TEXTJOIN(CHAR(10),TRUE,OFFSET(C981,0,0,MATCH(TRUE,(N982:N$1000&lt;&gt;""),0),1))</f>
        <v>2、交换容量≥1.2Tbps；
3、包转发率≥460Mpps；
4、不少于48 个 10/100/1000BASE-T 以太网端口，4个万兆 SFP+；
5、支持 1+1 电源备份
6、实配≥4个万兆单模光模块
7、支持 802.1X、MAC 认证方式；
8、支持堆叠；
9、支持 LACP、支持跨设备聚合；
10、支持 Console、Telnet、SSH 等终端服务；
11、支持 IGMPv1/v2/v3、IGMP v1/v2/v3 Snooping；</v>
      </c>
    </row>
    <row r="982" ht="18" outlineLevel="1" spans="1:15">
      <c r="A982" s="47"/>
      <c r="B982" s="14"/>
      <c r="C982" s="15" t="s">
        <v>1110</v>
      </c>
      <c r="D982" s="14"/>
      <c r="E982" s="14"/>
      <c r="F982" s="14"/>
      <c r="G982" s="49"/>
      <c r="H982" s="24"/>
      <c r="I982" s="24"/>
      <c r="J982" s="24"/>
      <c r="K982" s="24"/>
      <c r="L982" s="24"/>
      <c r="M982" s="24"/>
      <c r="N982" t="str">
        <f t="shared" si="17"/>
        <v/>
      </c>
      <c r="O982" t="str" cm="1">
        <f ca="1" t="array" ref="O982">_xlfn.TEXTJOIN(CHAR(10),TRUE,OFFSET(C982,0,0,MATCH(TRUE,(N983:N$1000&lt;&gt;""),0),1))</f>
        <v>3、包转发率≥460Mpps；
4、不少于48 个 10/100/1000BASE-T 以太网端口，4个万兆 SFP+；
5、支持 1+1 电源备份
6、实配≥4个万兆单模光模块
7、支持 802.1X、MAC 认证方式；
8、支持堆叠；
9、支持 LACP、支持跨设备聚合；
10、支持 Console、Telnet、SSH 等终端服务；
11、支持 IGMPv1/v2/v3、IGMP v1/v2/v3 Snooping；</v>
      </c>
    </row>
    <row r="983" ht="36" outlineLevel="1" spans="1:15">
      <c r="A983" s="47"/>
      <c r="B983" s="14"/>
      <c r="C983" s="15" t="s">
        <v>1111</v>
      </c>
      <c r="D983" s="14"/>
      <c r="E983" s="14"/>
      <c r="F983" s="14"/>
      <c r="G983" s="49"/>
      <c r="H983" s="24"/>
      <c r="I983" s="24"/>
      <c r="J983" s="24"/>
      <c r="K983" s="24"/>
      <c r="L983" s="24"/>
      <c r="M983" s="24"/>
      <c r="N983" t="str">
        <f t="shared" si="17"/>
        <v/>
      </c>
      <c r="O983" t="str" cm="1">
        <f ca="1" t="array" ref="O983">_xlfn.TEXTJOIN(CHAR(10),TRUE,OFFSET(C983,0,0,MATCH(TRUE,(N984:N$1000&lt;&gt;""),0),1))</f>
        <v>4、不少于48 个 10/100/1000BASE-T 以太网端口，4个万兆 SFP+；
5、支持 1+1 电源备份
6、实配≥4个万兆单模光模块
7、支持 802.1X、MAC 认证方式；
8、支持堆叠；
9、支持 LACP、支持跨设备聚合；
10、支持 Console、Telnet、SSH 等终端服务；
11、支持 IGMPv1/v2/v3、IGMP v1/v2/v3 Snooping；</v>
      </c>
    </row>
    <row r="984" ht="18" outlineLevel="1" spans="1:15">
      <c r="A984" s="47"/>
      <c r="B984" s="14"/>
      <c r="C984" s="15" t="s">
        <v>1112</v>
      </c>
      <c r="D984" s="14"/>
      <c r="E984" s="14"/>
      <c r="F984" s="14"/>
      <c r="G984" s="49"/>
      <c r="H984" s="24"/>
      <c r="I984" s="24"/>
      <c r="J984" s="24"/>
      <c r="K984" s="24"/>
      <c r="L984" s="24"/>
      <c r="M984" s="24"/>
      <c r="N984" t="str">
        <f t="shared" si="17"/>
        <v/>
      </c>
      <c r="O984" t="str" cm="1">
        <f ca="1" t="array" ref="O984">_xlfn.TEXTJOIN(CHAR(10),TRUE,OFFSET(C984,0,0,MATCH(TRUE,(N985:N$1000&lt;&gt;""),0),1))</f>
        <v>5、支持 1+1 电源备份
6、实配≥4个万兆单模光模块
7、支持 802.1X、MAC 认证方式；
8、支持堆叠；
9、支持 LACP、支持跨设备聚合；
10、支持 Console、Telnet、SSH 等终端服务；
11、支持 IGMPv1/v2/v3、IGMP v1/v2/v3 Snooping；</v>
      </c>
    </row>
    <row r="985" ht="18" outlineLevel="1" spans="1:15">
      <c r="A985" s="47"/>
      <c r="B985" s="14"/>
      <c r="C985" s="15" t="s">
        <v>1113</v>
      </c>
      <c r="D985" s="14"/>
      <c r="E985" s="14"/>
      <c r="F985" s="14"/>
      <c r="G985" s="49"/>
      <c r="H985" s="24"/>
      <c r="I985" s="24"/>
      <c r="J985" s="24"/>
      <c r="K985" s="24"/>
      <c r="L985" s="24"/>
      <c r="M985" s="24"/>
      <c r="N985" t="str">
        <f t="shared" si="17"/>
        <v/>
      </c>
      <c r="O985" t="str" cm="1">
        <f ca="1" t="array" ref="O985">_xlfn.TEXTJOIN(CHAR(10),TRUE,OFFSET(C985,0,0,MATCH(TRUE,(N986:N$1000&lt;&gt;""),0),1))</f>
        <v>6、实配≥4个万兆单模光模块
7、支持 802.1X、MAC 认证方式；
8、支持堆叠；
9、支持 LACP、支持跨设备聚合；
10、支持 Console、Telnet、SSH 等终端服务；
11、支持 IGMPv1/v2/v3、IGMP v1/v2/v3 Snooping；</v>
      </c>
    </row>
    <row r="986" ht="18" outlineLevel="1" spans="1:15">
      <c r="A986" s="47"/>
      <c r="B986" s="14"/>
      <c r="C986" s="15" t="s">
        <v>1102</v>
      </c>
      <c r="D986" s="14"/>
      <c r="E986" s="14"/>
      <c r="F986" s="14"/>
      <c r="G986" s="49"/>
      <c r="H986" s="24"/>
      <c r="I986" s="24"/>
      <c r="J986" s="24"/>
      <c r="K986" s="24"/>
      <c r="L986" s="24"/>
      <c r="M986" s="24"/>
      <c r="N986" t="str">
        <f t="shared" si="17"/>
        <v/>
      </c>
      <c r="O986" t="str" cm="1">
        <f ca="1" t="array" ref="O986">_xlfn.TEXTJOIN(CHAR(10),TRUE,OFFSET(C986,0,0,MATCH(TRUE,(N987:N$1000&lt;&gt;""),0),1))</f>
        <v>7、支持 802.1X、MAC 认证方式；
8、支持堆叠；
9、支持 LACP、支持跨设备聚合；
10、支持 Console、Telnet、SSH 等终端服务；
11、支持 IGMPv1/v2/v3、IGMP v1/v2/v3 Snooping；</v>
      </c>
    </row>
    <row r="987" ht="18" outlineLevel="1" spans="1:15">
      <c r="A987" s="47"/>
      <c r="B987" s="14"/>
      <c r="C987" s="15" t="s">
        <v>1103</v>
      </c>
      <c r="D987" s="14"/>
      <c r="E987" s="14"/>
      <c r="F987" s="14"/>
      <c r="G987" s="49"/>
      <c r="H987" s="24"/>
      <c r="I987" s="24"/>
      <c r="J987" s="24"/>
      <c r="K987" s="24"/>
      <c r="L987" s="24"/>
      <c r="M987" s="24"/>
      <c r="N987" t="str">
        <f t="shared" si="17"/>
        <v/>
      </c>
      <c r="O987" t="str" cm="1">
        <f ca="1" t="array" ref="O987">_xlfn.TEXTJOIN(CHAR(10),TRUE,OFFSET(C987,0,0,MATCH(TRUE,(N988:N$1000&lt;&gt;""),0),1))</f>
        <v>8、支持堆叠；
9、支持 LACP、支持跨设备聚合；
10、支持 Console、Telnet、SSH 等终端服务；
11、支持 IGMPv1/v2/v3、IGMP v1/v2/v3 Snooping；</v>
      </c>
    </row>
    <row r="988" ht="18" outlineLevel="1" spans="1:15">
      <c r="A988" s="47"/>
      <c r="B988" s="14"/>
      <c r="C988" s="15" t="s">
        <v>1104</v>
      </c>
      <c r="D988" s="14"/>
      <c r="E988" s="14"/>
      <c r="F988" s="14"/>
      <c r="G988" s="49"/>
      <c r="H988" s="24"/>
      <c r="I988" s="24"/>
      <c r="J988" s="24"/>
      <c r="K988" s="24"/>
      <c r="L988" s="24"/>
      <c r="M988" s="24"/>
      <c r="N988" t="str">
        <f t="shared" si="17"/>
        <v/>
      </c>
      <c r="O988" t="str" cm="1">
        <f ca="1" t="array" ref="O988">_xlfn.TEXTJOIN(CHAR(10),TRUE,OFFSET(C988,0,0,MATCH(TRUE,(N989:N$1000&lt;&gt;""),0),1))</f>
        <v>9、支持 LACP、支持跨设备聚合；
10、支持 Console、Telnet、SSH 等终端服务；
11、支持 IGMPv1/v2/v3、IGMP v1/v2/v3 Snooping；</v>
      </c>
    </row>
    <row r="989" ht="18" outlineLevel="1" spans="1:15">
      <c r="A989" s="47"/>
      <c r="B989" s="14"/>
      <c r="C989" s="15" t="s">
        <v>1105</v>
      </c>
      <c r="D989" s="14"/>
      <c r="E989" s="14"/>
      <c r="F989" s="14"/>
      <c r="G989" s="49"/>
      <c r="H989" s="24"/>
      <c r="I989" s="24"/>
      <c r="J989" s="24"/>
      <c r="K989" s="24"/>
      <c r="L989" s="24"/>
      <c r="M989" s="24"/>
      <c r="N989" t="str">
        <f t="shared" si="17"/>
        <v/>
      </c>
      <c r="O989" t="str" cm="1">
        <f ca="1" t="array" ref="O989">_xlfn.TEXTJOIN(CHAR(10),TRUE,OFFSET(C989,0,0,MATCH(TRUE,(N990:N$1000&lt;&gt;""),0),1))</f>
        <v>10、支持 Console、Telnet、SSH 等终端服务；
11、支持 IGMPv1/v2/v3、IGMP v1/v2/v3 Snooping；</v>
      </c>
    </row>
    <row r="990" ht="36" outlineLevel="1" spans="1:15">
      <c r="A990" s="47"/>
      <c r="B990" s="14"/>
      <c r="C990" s="15" t="s">
        <v>1106</v>
      </c>
      <c r="D990" s="14"/>
      <c r="E990" s="14"/>
      <c r="F990" s="14"/>
      <c r="G990" s="49"/>
      <c r="H990" s="24"/>
      <c r="I990" s="24"/>
      <c r="J990" s="24"/>
      <c r="K990" s="24"/>
      <c r="L990" s="24"/>
      <c r="M990" s="24"/>
      <c r="N990" t="str">
        <f t="shared" si="17"/>
        <v/>
      </c>
      <c r="O990" t="str" cm="1">
        <f ca="1" t="array" ref="O990">_xlfn.TEXTJOIN(CHAR(10),TRUE,OFFSET(C990,0,0,MATCH(TRUE,(N991:N$1000&lt;&gt;""),0),1))</f>
        <v>11、支持 IGMPv1/v2/v3、IGMP v1/v2/v3 Snooping；</v>
      </c>
    </row>
    <row r="991" ht="18" outlineLevel="1" spans="1:15">
      <c r="A991" s="47" t="s">
        <v>1114</v>
      </c>
      <c r="B991" s="14" t="s">
        <v>1115</v>
      </c>
      <c r="C991" s="15"/>
      <c r="D991" s="14"/>
      <c r="E991" s="14"/>
      <c r="F991" s="14"/>
      <c r="G991" s="49">
        <v>0</v>
      </c>
      <c r="H991" s="24"/>
      <c r="I991" s="24"/>
      <c r="J991" s="24"/>
      <c r="K991" s="24"/>
      <c r="L991" s="24"/>
      <c r="M991" s="24"/>
      <c r="N991" t="str">
        <f t="shared" si="17"/>
        <v>网络安全升级</v>
      </c>
      <c r="O991" t="str" cm="1">
        <f ca="1" t="array" ref="O991">_xlfn.TEXTJOIN(CHAR(10),TRUE,OFFSET(C991,0,0,MATCH(TRUE,(N992:N$1000&lt;&gt;""),0),1))</f>
        <v/>
      </c>
    </row>
    <row r="992" ht="141" outlineLevel="1" spans="1:15">
      <c r="A992" s="47">
        <v>1</v>
      </c>
      <c r="B992" s="14" t="s">
        <v>1116</v>
      </c>
      <c r="C992" s="15" t="s">
        <v>1117</v>
      </c>
      <c r="D992" s="14">
        <v>6</v>
      </c>
      <c r="E992" s="14" t="s">
        <v>21</v>
      </c>
      <c r="F992" s="14">
        <v>8</v>
      </c>
      <c r="G992" s="49">
        <v>48</v>
      </c>
      <c r="H992" s="24"/>
      <c r="I992" s="24"/>
      <c r="J992" s="24"/>
      <c r="K992" s="24"/>
      <c r="L992" s="24"/>
      <c r="M992" s="24"/>
      <c r="N992" t="str">
        <f t="shared" si="17"/>
        <v>防火墙</v>
      </c>
      <c r="O992" t="str" cm="1">
        <f ca="1" t="array" ref="O992">_xlfn.TEXTJOIN(CHAR(10),TRUE,OFFSET(C992,0,0,MATCH(TRUE,(N993:N$1000&lt;&gt;""),0),1))</f>
        <v>性能参数：网络层吞吐量：10G，应用层吞吐量：4G，防病毒吞吐量：1G，IPS吞吐量：1G，全威胁吞吐量（不含WAF）：800M，并发连接数：400万，HTTP新建连接数：10万，IPSec VPN 最大接入数：1000，IPSec  VPN吞吐量：800M。规格：1U，内存大小：8G，硬盘容量：128G SSD，电源：单电源，接口：6千兆电口。含3年规则库升级及软硬件维保
下一代防火墙，提供L2-L7层各类威胁的检测和防护，应对传统网络攻击和未知威胁攻击。</v>
      </c>
    </row>
    <row r="993" ht="36" outlineLevel="1" spans="1:15">
      <c r="A993" s="47"/>
      <c r="B993" s="14"/>
      <c r="C993" s="15" t="s">
        <v>267</v>
      </c>
      <c r="D993" s="14"/>
      <c r="E993" s="14"/>
      <c r="F993" s="14"/>
      <c r="G993" s="49"/>
      <c r="H993" s="24"/>
      <c r="I993" s="24"/>
      <c r="J993" s="24"/>
      <c r="K993" s="24"/>
      <c r="L993" s="24"/>
      <c r="M993" s="24"/>
      <c r="N993" t="str">
        <f t="shared" si="17"/>
        <v/>
      </c>
      <c r="O993" t="str" cm="1">
        <f ca="1" t="array" ref="O993">_xlfn.TEXTJOIN(CHAR(10),TRUE,OFFSET(C993,0,0,MATCH(TRUE,(N994:N$1000&lt;&gt;""),0),1))</f>
        <v>下一代防火墙，提供L2-L7层各类威胁的检测和防护，应对传统网络攻击和未知威胁攻击。</v>
      </c>
    </row>
    <row r="994" ht="88" outlineLevel="1" spans="1:15">
      <c r="A994" s="47">
        <v>2</v>
      </c>
      <c r="B994" s="14" t="s">
        <v>1118</v>
      </c>
      <c r="C994" s="15" t="s">
        <v>1119</v>
      </c>
      <c r="D994" s="14">
        <v>7.5</v>
      </c>
      <c r="E994" s="14" t="s">
        <v>27</v>
      </c>
      <c r="F994" s="14">
        <v>2</v>
      </c>
      <c r="G994" s="49">
        <v>15</v>
      </c>
      <c r="H994" s="24"/>
      <c r="I994" s="24"/>
      <c r="J994" s="24"/>
      <c r="K994" s="24"/>
      <c r="L994" s="24"/>
      <c r="M994" s="24"/>
      <c r="N994" t="str">
        <f t="shared" si="17"/>
        <v>端点安全管理系统</v>
      </c>
      <c r="O994" t="str" cm="1">
        <f ca="1" t="array" ref="O994">_xlfn.TEXTJOIN(CHAR(10),TRUE,OFFSET(C994,0,0,MATCH(TRUE,(N995:N$1000&lt;&gt;""),0),1))</f>
        <v>性能参数：最大支持管控客户端数量：1W点。通过管理平台统一管控，下发查杀任务；上报杀毒事件；对恶意文件进行隔离、信任等处置操作；并支持多维度的日志记录与展示。含200套终端安全软件;含3年规则库升级及软件升级;</v>
      </c>
    </row>
    <row r="995" ht="106" outlineLevel="1" spans="1:15">
      <c r="A995" s="47">
        <v>3</v>
      </c>
      <c r="B995" s="14" t="s">
        <v>1120</v>
      </c>
      <c r="C995" s="15" t="s">
        <v>1121</v>
      </c>
      <c r="D995" s="14">
        <v>19</v>
      </c>
      <c r="E995" s="14" t="s">
        <v>21</v>
      </c>
      <c r="F995" s="14">
        <v>2</v>
      </c>
      <c r="G995" s="49">
        <v>38</v>
      </c>
      <c r="H995" s="24"/>
      <c r="I995" s="24"/>
      <c r="J995" s="24"/>
      <c r="K995" s="24"/>
      <c r="L995" s="24"/>
      <c r="M995" s="24"/>
      <c r="N995" t="str">
        <f t="shared" si="17"/>
        <v>日志分析管理系统</v>
      </c>
      <c r="O995" t="str" cm="1">
        <f ca="1" t="array" ref="O995">_xlfn.TEXTJOIN(CHAR(10),TRUE,OFFSET(C995,0,0,MATCH(TRUE,(N996:N$1000&lt;&gt;""),0),1))</f>
        <v>默认包含主机审计许可证书数量：100，最大可扩展审计主机许可数：500，数据盘：4T（raid0），平均每秒处理日志数（eps）最大性能：2500。规格：2U，内存大小：16G，硬盘容量：128G SSD+4T SATA，电源：冗余电源，接口：6千兆电口+2万兆光口SFP+。含3年软硬件维保</v>
      </c>
    </row>
    <row r="996" ht="141" outlineLevel="1" spans="1:15">
      <c r="A996" s="47">
        <v>4</v>
      </c>
      <c r="B996" s="14" t="s">
        <v>1122</v>
      </c>
      <c r="C996" s="15" t="s">
        <v>1123</v>
      </c>
      <c r="D996" s="14">
        <v>13</v>
      </c>
      <c r="E996" s="14" t="s">
        <v>21</v>
      </c>
      <c r="F996" s="14">
        <v>2</v>
      </c>
      <c r="G996" s="49">
        <v>26</v>
      </c>
      <c r="H996" s="24"/>
      <c r="I996" s="24"/>
      <c r="J996" s="24"/>
      <c r="K996" s="24"/>
      <c r="L996" s="24"/>
      <c r="M996" s="24"/>
      <c r="N996" t="str">
        <f t="shared" si="17"/>
        <v>全网行为管理</v>
      </c>
      <c r="O996" t="str" cm="1">
        <f ca="1" t="array" ref="O996">_xlfn.TEXTJOIN(CHAR(10),TRUE,OFFSET(C996,0,0,MATCH(TRUE,(N997:N$1000&lt;&gt;""),0),1))</f>
        <v>网络层吞吐量（大包）：5.8Gb，应用层吞吐量：750Mb，带宽性能：500Mb，IPSEC VPN加密性能（最高性能）：120Mb，支持用户数：4000，准入终端数：200，准入终端数的扩容上限：4000，包转发率：90Kpps，每秒新建连接数：10000，最大并发连接数：500000。规格：1U，内存大小：8G，硬盘容量：480G SSD，电源：单电源，接口：6千兆电口。含3年软硬件维保</v>
      </c>
    </row>
    <row r="997" ht="88" outlineLevel="1" spans="1:15">
      <c r="A997" s="47">
        <v>5</v>
      </c>
      <c r="B997" s="14" t="s">
        <v>1124</v>
      </c>
      <c r="C997" s="15" t="s">
        <v>1125</v>
      </c>
      <c r="D997" s="14">
        <v>7</v>
      </c>
      <c r="E997" s="14" t="s">
        <v>21</v>
      </c>
      <c r="F997" s="14">
        <v>2</v>
      </c>
      <c r="G997" s="49">
        <v>14</v>
      </c>
      <c r="H997" s="24"/>
      <c r="I997" s="24"/>
      <c r="J997" s="24"/>
      <c r="K997" s="24"/>
      <c r="L997" s="24"/>
      <c r="M997" s="24"/>
      <c r="N997" t="str">
        <f t="shared" si="17"/>
        <v>运维安全管理系统</v>
      </c>
      <c r="O997" t="str" cm="1">
        <f ca="1" t="array" ref="O997">_xlfn.TEXTJOIN(CHAR(10),TRUE,OFFSET(C997,0,0,MATCH(TRUE,(N998:N$1000&lt;&gt;""),0),1))</f>
        <v>默认包含运维授权数：50，最大可扩展资产数：150，图形运维最大并发数：100，字符运维最大并发数：200。规格：1U，内存大小：8G，硬盘容量：1.92T SSD，电源：单电源，接口：6千兆电口+4千兆光口SFP。含3年软硬件维保</v>
      </c>
    </row>
    <row r="998" ht="159" outlineLevel="1" spans="1:15">
      <c r="A998" s="47">
        <v>6</v>
      </c>
      <c r="B998" s="14" t="s">
        <v>1126</v>
      </c>
      <c r="C998" s="15" t="s">
        <v>1127</v>
      </c>
      <c r="D998" s="14">
        <v>6</v>
      </c>
      <c r="E998" s="14" t="s">
        <v>21</v>
      </c>
      <c r="F998" s="14">
        <v>1</v>
      </c>
      <c r="G998" s="49">
        <v>6</v>
      </c>
      <c r="H998" s="24"/>
      <c r="I998" s="24"/>
      <c r="J998" s="24"/>
      <c r="K998" s="24"/>
      <c r="L998" s="24"/>
      <c r="M998" s="24"/>
      <c r="N998" t="str">
        <f t="shared" si="17"/>
        <v>零信任</v>
      </c>
      <c r="O998" t="str" cm="1">
        <f ca="1" t="array" ref="O998">_xlfn.TEXTJOIN(CHAR(10),TRUE,OFFSET(C998,0,0,MATCH(TRUE,(N999:N$1000&lt;&gt;""),0),1))</f>
        <v>SSL性能参数：最大理论加密流量（Mbps）：300，最大理论建议并发用户数：400，最大理论https并发连接数（个）：15000，理论https新建连接数（个/秒）：60；IPSEC性能参数：加密最大流量（Mbps）：85，理论并发隧道数（Tunnel）：300。规格：1U，内存大小：16G，硬盘容量：128G SSD，电源：单电源，接口：6千兆电口+2千兆光口SFP。含200个用户接入授权，含3年软硬件维保</v>
      </c>
    </row>
    <row r="999" ht="159" outlineLevel="1" spans="1:15">
      <c r="A999" s="47">
        <v>7</v>
      </c>
      <c r="B999" s="14" t="s">
        <v>1128</v>
      </c>
      <c r="C999" s="15" t="s">
        <v>1129</v>
      </c>
      <c r="D999" s="14">
        <v>20</v>
      </c>
      <c r="E999" s="14" t="s">
        <v>21</v>
      </c>
      <c r="F999" s="14">
        <v>2</v>
      </c>
      <c r="G999" s="49">
        <v>40</v>
      </c>
      <c r="H999" s="24"/>
      <c r="I999" s="24"/>
      <c r="J999" s="24"/>
      <c r="K999" s="24"/>
      <c r="L999" s="24"/>
      <c r="M999" s="24"/>
      <c r="N999" t="str">
        <f t="shared" si="17"/>
        <v>APT检测系统</v>
      </c>
      <c r="O999" t="e" cm="1">
        <f ca="1" t="array" ref="O999">_xlfn.TEXTJOIN(CHAR(10),TRUE,OFFSET(C999,0,0,MATCH(TRUE,(N1000:N$1000&lt;&gt;""),0),1))</f>
        <v>#N/A</v>
      </c>
    </row>
    <row r="1000" ht="106" outlineLevel="1" spans="1:15">
      <c r="A1000" s="47">
        <v>8</v>
      </c>
      <c r="B1000" s="14" t="s">
        <v>318</v>
      </c>
      <c r="C1000" s="15" t="s">
        <v>1130</v>
      </c>
      <c r="D1000" s="14">
        <v>12.5</v>
      </c>
      <c r="E1000" s="14" t="s">
        <v>21</v>
      </c>
      <c r="F1000" s="14">
        <v>2</v>
      </c>
      <c r="G1000" s="49">
        <v>25</v>
      </c>
      <c r="H1000" s="24"/>
      <c r="I1000" s="24"/>
      <c r="J1000" s="24"/>
      <c r="K1000" s="24"/>
      <c r="L1000" s="24"/>
      <c r="M1000" s="24"/>
      <c r="N1000" t="str">
        <f t="shared" si="17"/>
        <v>数据库审计</v>
      </c>
      <c r="O1000" t="str" cm="1">
        <f ca="1" t="array" ref="O1000">_xlfn.TEXTJOIN(CHAR(10),TRUE,OFFSET(C1000,0,0,MATCH(TRUE,(N$1000:N1001&lt;&gt;""),0),1))</f>
        <v>最大硬件吞吐量：3Gbps，最大数据库纯SQL流量：400Mb/s，数据库实例个数：无限制，SQL处理性能：30000条SQL/s，日志检索性能：600000条/秒，规格：2U，内存大小：8G，硬盘容量：128G SSD+4T SATA，电源：单电源，接口：6千兆电口。含3年软硬件维保</v>
      </c>
    </row>
    <row r="1001" ht="18" outlineLevel="1" spans="1:15">
      <c r="A1001" s="47" t="s">
        <v>1131</v>
      </c>
      <c r="B1001" s="14" t="s">
        <v>1132</v>
      </c>
      <c r="C1001" s="15"/>
      <c r="D1001" s="14"/>
      <c r="E1001" s="14"/>
      <c r="F1001" s="14"/>
      <c r="G1001" s="49">
        <v>0</v>
      </c>
      <c r="H1001" s="24"/>
      <c r="I1001" s="24"/>
      <c r="J1001" s="24"/>
      <c r="K1001" s="24"/>
      <c r="L1001" s="24"/>
      <c r="M1001" s="24"/>
      <c r="N1001" t="str">
        <f t="shared" si="17"/>
        <v>基础配套设施</v>
      </c>
      <c r="O1001" t="str" cm="1">
        <f ca="1" t="array" ref="O1001">_xlfn.TEXTJOIN(CHAR(10),TRUE,OFFSET(C1001,0,0,MATCH(TRUE,(N$1000:N1002&lt;&gt;""),0),1))</f>
        <v/>
      </c>
    </row>
    <row r="1002" ht="18" outlineLevel="1" spans="1:15">
      <c r="A1002" s="47">
        <v>1</v>
      </c>
      <c r="B1002" s="14" t="s">
        <v>1133</v>
      </c>
      <c r="C1002" s="15"/>
      <c r="D1002" s="14">
        <v>11</v>
      </c>
      <c r="E1002" s="14" t="s">
        <v>27</v>
      </c>
      <c r="F1002" s="14">
        <v>1</v>
      </c>
      <c r="G1002" s="49">
        <v>10.96</v>
      </c>
      <c r="H1002" s="24"/>
      <c r="I1002" s="24"/>
      <c r="J1002" s="24"/>
      <c r="K1002" s="24"/>
      <c r="L1002" s="24"/>
      <c r="M1002" s="24"/>
      <c r="N1002" t="str">
        <f t="shared" si="17"/>
        <v>全景摄像机</v>
      </c>
      <c r="O1002" t="str" cm="1">
        <f ca="1" t="array" ref="O1002">_xlfn.TEXTJOIN(CHAR(10),TRUE,OFFSET(C1002,0,0,MATCH(TRUE,(N$1000:N1003&lt;&gt;""),0),1))</f>
        <v/>
      </c>
    </row>
    <row r="1003" ht="18" outlineLevel="1" spans="1:15">
      <c r="A1003" s="47">
        <v>2</v>
      </c>
      <c r="B1003" s="14" t="s">
        <v>1134</v>
      </c>
      <c r="C1003" s="15"/>
      <c r="D1003" s="14">
        <v>135.2</v>
      </c>
      <c r="E1003" s="14" t="s">
        <v>27</v>
      </c>
      <c r="F1003" s="14">
        <v>1</v>
      </c>
      <c r="G1003" s="49">
        <v>135.19</v>
      </c>
      <c r="H1003" s="24"/>
      <c r="I1003" s="24"/>
      <c r="J1003" s="24"/>
      <c r="K1003" s="24"/>
      <c r="L1003" s="24"/>
      <c r="M1003" s="24"/>
      <c r="N1003" t="str">
        <f t="shared" si="17"/>
        <v>全息投影设施</v>
      </c>
      <c r="O1003" t="str" cm="1">
        <f ca="1" t="array" ref="O1003">_xlfn.TEXTJOIN(CHAR(10),TRUE,OFFSET(C1003,0,0,MATCH(TRUE,(N$1000:N1004&lt;&gt;""),0),1))</f>
        <v/>
      </c>
    </row>
    <row r="1004" ht="18" outlineLevel="1" spans="1:15">
      <c r="A1004" s="47">
        <v>3</v>
      </c>
      <c r="B1004" s="14" t="s">
        <v>1135</v>
      </c>
      <c r="C1004" s="15"/>
      <c r="D1004" s="14">
        <v>87.7</v>
      </c>
      <c r="E1004" s="14" t="s">
        <v>27</v>
      </c>
      <c r="F1004" s="14">
        <v>1</v>
      </c>
      <c r="G1004" s="49">
        <v>87.68</v>
      </c>
      <c r="H1004" s="24"/>
      <c r="I1004" s="24"/>
      <c r="J1004" s="24"/>
      <c r="K1004" s="24"/>
      <c r="L1004" s="24"/>
      <c r="M1004" s="24"/>
      <c r="N1004" t="str">
        <f t="shared" si="17"/>
        <v>全息透明展示柜</v>
      </c>
      <c r="O1004" t="str" cm="1">
        <f ca="1" t="array" ref="O1004">_xlfn.TEXTJOIN(CHAR(10),TRUE,OFFSET(C1004,0,0,MATCH(TRUE,(N$1000:N1005&lt;&gt;""),0),1))</f>
        <v/>
      </c>
    </row>
    <row r="1005" ht="18" outlineLevel="1" spans="1:15">
      <c r="A1005" s="47">
        <v>4</v>
      </c>
      <c r="B1005" s="14" t="s">
        <v>1136</v>
      </c>
      <c r="C1005" s="15"/>
      <c r="D1005" s="14">
        <v>87.5</v>
      </c>
      <c r="E1005" s="14" t="s">
        <v>27</v>
      </c>
      <c r="F1005" s="14">
        <v>1</v>
      </c>
      <c r="G1005" s="49">
        <v>87.55</v>
      </c>
      <c r="H1005" s="24"/>
      <c r="I1005" s="24"/>
      <c r="J1005" s="24"/>
      <c r="K1005" s="24"/>
      <c r="L1005" s="24"/>
      <c r="M1005" s="24"/>
      <c r="N1005" t="str">
        <f t="shared" si="17"/>
        <v>互动照片投影墙</v>
      </c>
      <c r="O1005" t="str" cm="1">
        <f ca="1" t="array" ref="O1005">_xlfn.TEXTJOIN(CHAR(10),TRUE,OFFSET(C1005,0,0,MATCH(TRUE,(N$1000:N1006&lt;&gt;""),0),1))</f>
        <v/>
      </c>
    </row>
    <row r="1006" ht="18" outlineLevel="1" spans="1:15">
      <c r="A1006" s="47">
        <v>5</v>
      </c>
      <c r="B1006" s="14" t="s">
        <v>1137</v>
      </c>
      <c r="C1006" s="15"/>
      <c r="D1006" s="14">
        <v>65.8</v>
      </c>
      <c r="E1006" s="14" t="s">
        <v>27</v>
      </c>
      <c r="F1006" s="14">
        <v>1</v>
      </c>
      <c r="G1006" s="49">
        <v>65.76</v>
      </c>
      <c r="H1006" s="24"/>
      <c r="I1006" s="24"/>
      <c r="J1006" s="24"/>
      <c r="K1006" s="24"/>
      <c r="L1006" s="24"/>
      <c r="M1006" s="24"/>
      <c r="N1006" t="str">
        <f t="shared" si="17"/>
        <v>一体化模块化机柜</v>
      </c>
      <c r="O1006" t="str" cm="1">
        <f ca="1" t="array" ref="O1006">_xlfn.TEXTJOIN(CHAR(10),TRUE,OFFSET(C1006,0,0,MATCH(TRUE,(N$1000:N1007&lt;&gt;""),0),1))</f>
        <v/>
      </c>
    </row>
    <row r="1007" ht="18" outlineLevel="1" spans="1:15">
      <c r="A1007" s="47">
        <v>6</v>
      </c>
      <c r="B1007" s="14" t="s">
        <v>1138</v>
      </c>
      <c r="C1007" s="15"/>
      <c r="D1007" s="14">
        <v>27.4</v>
      </c>
      <c r="E1007" s="14" t="s">
        <v>120</v>
      </c>
      <c r="F1007" s="14">
        <v>1</v>
      </c>
      <c r="G1007" s="49">
        <v>27.4</v>
      </c>
      <c r="H1007" s="24"/>
      <c r="I1007" s="24"/>
      <c r="J1007" s="24"/>
      <c r="K1007" s="24"/>
      <c r="L1007" s="24"/>
      <c r="M1007" s="24"/>
      <c r="N1007" t="str">
        <f t="shared" si="17"/>
        <v>强弱电布局、网络、接地等</v>
      </c>
      <c r="O1007" t="str" cm="1">
        <f ca="1" t="array" ref="O1007">_xlfn.TEXTJOIN(CHAR(10),TRUE,OFFSET(C1007,0,0,MATCH(TRUE,(N$1000:N1008&lt;&gt;""),0),1))</f>
        <v/>
      </c>
    </row>
    <row r="1008" ht="18" outlineLevel="1" spans="1:15">
      <c r="A1008" s="47">
        <v>7</v>
      </c>
      <c r="B1008" s="14" t="s">
        <v>1139</v>
      </c>
      <c r="C1008" s="15"/>
      <c r="D1008" s="14">
        <v>10</v>
      </c>
      <c r="E1008" s="14" t="s">
        <v>120</v>
      </c>
      <c r="F1008" s="14">
        <v>1</v>
      </c>
      <c r="G1008" s="49">
        <v>10</v>
      </c>
      <c r="H1008" s="24"/>
      <c r="I1008" s="24"/>
      <c r="J1008" s="24"/>
      <c r="K1008" s="24"/>
      <c r="L1008" s="24"/>
      <c r="M1008" s="24"/>
      <c r="N1008" t="str">
        <f t="shared" si="17"/>
        <v>基础设施改造</v>
      </c>
      <c r="O1008" t="str" cm="1">
        <f ca="1" t="array" ref="O1008">_xlfn.TEXTJOIN(CHAR(10),TRUE,OFFSET(C1008,0,0,MATCH(TRUE,(N$1000:N1009&lt;&gt;""),0),1))</f>
        <v/>
      </c>
    </row>
    <row r="1009" ht="18" outlineLevel="1" spans="1:15">
      <c r="A1009" s="47" t="s">
        <v>1140</v>
      </c>
      <c r="B1009" s="14" t="s">
        <v>1141</v>
      </c>
      <c r="C1009" s="15"/>
      <c r="D1009" s="14"/>
      <c r="E1009" s="14"/>
      <c r="F1009" s="14"/>
      <c r="G1009" s="49">
        <v>0</v>
      </c>
      <c r="H1009" s="24"/>
      <c r="I1009" s="24"/>
      <c r="J1009" s="24"/>
      <c r="K1009" s="24"/>
      <c r="L1009" s="24"/>
      <c r="M1009" s="24"/>
      <c r="N1009" t="str">
        <f t="shared" si="17"/>
        <v>视频平台升级</v>
      </c>
      <c r="O1009" t="str" cm="1">
        <f ca="1" t="array" ref="O1009">_xlfn.TEXTJOIN(CHAR(10),TRUE,OFFSET(C1009,0,0,MATCH(TRUE,(N$1000:N1010&lt;&gt;""),0),1))</f>
        <v/>
      </c>
    </row>
    <row r="1010" ht="53" outlineLevel="1" spans="1:15">
      <c r="A1010" s="47">
        <v>1</v>
      </c>
      <c r="B1010" s="14" t="s">
        <v>1077</v>
      </c>
      <c r="C1010" s="15" t="s">
        <v>1142</v>
      </c>
      <c r="D1010" s="14">
        <v>33.9</v>
      </c>
      <c r="E1010" s="14" t="s">
        <v>120</v>
      </c>
      <c r="F1010" s="14">
        <v>1</v>
      </c>
      <c r="G1010" s="49">
        <v>33.87</v>
      </c>
      <c r="H1010" s="24"/>
      <c r="I1010" s="24"/>
      <c r="J1010" s="24"/>
      <c r="K1010" s="24"/>
      <c r="L1010" s="24"/>
      <c r="M1010" s="24"/>
      <c r="N1010" t="str">
        <f t="shared" si="17"/>
        <v>视频平台接入授权及配套软件</v>
      </c>
      <c r="O1010" t="str" cm="1">
        <f ca="1" t="array" ref="O1010">_xlfn.TEXTJOIN(CHAR(10),TRUE,OFFSET(C1010,0,0,MATCH(TRUE,(N$1000:N1011&lt;&gt;""),0),1))</f>
        <v>视频权限管控、视频智能调度、视频转码16路、航道（船舶）卡口应用、航道卡口抓拍单元数量5路</v>
      </c>
    </row>
    <row r="1011" ht="71" outlineLevel="1" spans="1:15">
      <c r="A1011" s="47">
        <v>2</v>
      </c>
      <c r="B1011" s="14" t="s">
        <v>1143</v>
      </c>
      <c r="C1011" s="15" t="s">
        <v>1144</v>
      </c>
      <c r="D1011" s="14">
        <v>68</v>
      </c>
      <c r="E1011" s="14" t="s">
        <v>120</v>
      </c>
      <c r="F1011" s="14">
        <v>1</v>
      </c>
      <c r="G1011" s="49">
        <v>68.03</v>
      </c>
      <c r="H1011" s="24"/>
      <c r="I1011" s="24"/>
      <c r="J1011" s="24"/>
      <c r="K1011" s="24"/>
      <c r="L1011" s="24"/>
      <c r="M1011" s="24"/>
      <c r="N1011" t="str">
        <f t="shared" si="17"/>
        <v>物联平台接入授权及配套软件</v>
      </c>
      <c r="O1011" t="str" cm="1">
        <f ca="1" t="array" ref="O1011">_xlfn.TEXTJOIN(CHAR(10),TRUE,OFFSET(C1011,0,0,MATCH(TRUE,(N$1000:N1012&lt;&gt;""),0),1))</f>
        <v>物联标准中心、物联标准管理、设备模型管理、视频设备接入2000路、物联设备接入3000路、视频级联汇聚1000路、船载视频接入、航标接入、水位计接入</v>
      </c>
    </row>
    <row r="1012" ht="18" outlineLevel="1" spans="1:15">
      <c r="A1012" s="47" t="s">
        <v>1145</v>
      </c>
      <c r="B1012" s="14" t="s">
        <v>19</v>
      </c>
      <c r="C1012" s="14" t="s">
        <v>20</v>
      </c>
      <c r="D1012" s="14">
        <v>40</v>
      </c>
      <c r="E1012" s="14" t="s">
        <v>27</v>
      </c>
      <c r="F1012" s="14">
        <v>10</v>
      </c>
      <c r="G1012" s="49">
        <v>400</v>
      </c>
      <c r="H1012" s="24"/>
      <c r="I1012" s="24"/>
      <c r="J1012" s="24"/>
      <c r="K1012" s="24"/>
      <c r="L1012" s="24"/>
      <c r="M1012" s="24"/>
      <c r="N1012" t="str">
        <f t="shared" si="17"/>
        <v>全站仪</v>
      </c>
      <c r="O1012" t="str" cm="1">
        <f ca="1" t="array" ref="O1012">_xlfn.TEXTJOIN(CHAR(10),TRUE,OFFSET(C1012,0,0,MATCH(TRUE,(N$1000:N1013&lt;&gt;""),0),1))</f>
        <v>(1)测角精度：≤1秒</v>
      </c>
    </row>
    <row r="1013" ht="18" outlineLevel="1" spans="1:15">
      <c r="A1013" s="47"/>
      <c r="B1013" s="14"/>
      <c r="C1013" s="14" t="s">
        <v>22</v>
      </c>
      <c r="D1013" s="14"/>
      <c r="E1013" s="14"/>
      <c r="F1013" s="14"/>
      <c r="G1013" s="49"/>
      <c r="H1013" s="24"/>
      <c r="I1013" s="24"/>
      <c r="J1013" s="24"/>
      <c r="K1013" s="24"/>
      <c r="L1013" s="24"/>
      <c r="M1013" s="24"/>
      <c r="N1013" t="str">
        <f t="shared" si="17"/>
        <v/>
      </c>
      <c r="O1013" t="str" cm="1">
        <f ca="1" t="array" ref="O1013">_xlfn.TEXTJOIN(CHAR(10),TRUE,OFFSET(C1013,0,0,MATCH(TRUE,(N$1000:N1014&lt;&gt;""),0),1))</f>
        <v>(2)棱镜测距精度：≤（1mm+1×10-6D）</v>
      </c>
    </row>
    <row r="1014" ht="18" outlineLevel="1" spans="1:15">
      <c r="A1014" s="47"/>
      <c r="B1014" s="14"/>
      <c r="C1014" s="14" t="s">
        <v>23</v>
      </c>
      <c r="D1014" s="14"/>
      <c r="E1014" s="14"/>
      <c r="F1014" s="14"/>
      <c r="G1014" s="49"/>
      <c r="H1014" s="24"/>
      <c r="I1014" s="24"/>
      <c r="J1014" s="24"/>
      <c r="K1014" s="24"/>
      <c r="L1014" s="24"/>
      <c r="M1014" s="24"/>
      <c r="N1014" t="str">
        <f t="shared" si="17"/>
        <v/>
      </c>
      <c r="O1014" t="str" cm="1">
        <f ca="1" t="array" ref="O1014">_xlfn.TEXTJOIN(CHAR(10),TRUE,OFFSET(C1014,0,0,MATCH(TRUE,(N$1000:N1015&lt;&gt;""),0),1))</f>
        <v>(3)最短有效测程：≤1.5米</v>
      </c>
    </row>
    <row r="1015" ht="36" outlineLevel="1" spans="1:15">
      <c r="A1015" s="47"/>
      <c r="B1015" s="14"/>
      <c r="C1015" s="14" t="s">
        <v>24</v>
      </c>
      <c r="D1015" s="14"/>
      <c r="E1015" s="14"/>
      <c r="F1015" s="14"/>
      <c r="G1015" s="49"/>
      <c r="H1015" s="24"/>
      <c r="I1015" s="24"/>
      <c r="J1015" s="24"/>
      <c r="K1015" s="24"/>
      <c r="L1015" s="24"/>
      <c r="M1015" s="24"/>
      <c r="N1015" t="str">
        <f t="shared" si="17"/>
        <v/>
      </c>
      <c r="O1015" t="str" cm="1">
        <f ca="1" t="array" ref="O1015">_xlfn.TEXTJOIN(CHAR(10),TRUE,OFFSET(C1015,0,0,MATCH(TRUE,(N$1000:N1016&lt;&gt;""),0),1))</f>
        <v>(4)倾斜补偿：液体双轴倾斜补偿，补偿范围≤±6’</v>
      </c>
    </row>
    <row r="1016" ht="36" outlineLevel="1" spans="1:15">
      <c r="A1016" s="47"/>
      <c r="B1016" s="14"/>
      <c r="C1016" s="14" t="s">
        <v>25</v>
      </c>
      <c r="D1016" s="14"/>
      <c r="E1016" s="14"/>
      <c r="F1016" s="14"/>
      <c r="G1016" s="49"/>
      <c r="H1016" s="24"/>
      <c r="I1016" s="24"/>
      <c r="J1016" s="24"/>
      <c r="K1016" s="24"/>
      <c r="L1016" s="24"/>
      <c r="M1016" s="24"/>
      <c r="N1016" t="str">
        <f t="shared" si="17"/>
        <v/>
      </c>
      <c r="O1016" t="str" cm="1">
        <f ca="1" t="array" ref="O1016">_xlfn.TEXTJOIN(CHAR(10),TRUE,OFFSET(C1016,0,0,MATCH(TRUE,(N$1000:N1017&lt;&gt;""),0),1))</f>
        <v>(5)屏幕类型：双面≥6.0寸电容触摸屏，可控制屏幕双面同时显示</v>
      </c>
    </row>
    <row r="1017" ht="18" spans="1:15">
      <c r="A1017" s="8">
        <v>8</v>
      </c>
      <c r="B1017" s="8" t="s">
        <v>1146</v>
      </c>
      <c r="C1017" s="9"/>
      <c r="D1017" s="10"/>
      <c r="E1017" s="10"/>
      <c r="F1017" s="10"/>
      <c r="G1017" s="21">
        <v>2535.71</v>
      </c>
      <c r="H1017" s="22"/>
      <c r="I1017" s="22"/>
      <c r="J1017" s="22"/>
      <c r="K1017" s="22"/>
      <c r="L1017" s="22"/>
      <c r="M1017" s="22" t="s">
        <v>1147</v>
      </c>
      <c r="N1017" t="str">
        <f t="shared" si="17"/>
        <v>突发事件异常预警</v>
      </c>
      <c r="O1017" t="str" cm="1">
        <f ca="1" t="array" ref="O1017">_xlfn.TEXTJOIN(CHAR(10),TRUE,OFFSET(C1017,0,0,MATCH(TRUE,(N$1000:N1018&lt;&gt;""),0),1))</f>
        <v/>
      </c>
    </row>
    <row r="1018" ht="18" outlineLevel="1" spans="1:15">
      <c r="A1018" s="12">
        <v>8.1</v>
      </c>
      <c r="B1018" s="12" t="s">
        <v>1148</v>
      </c>
      <c r="C1018" s="13"/>
      <c r="D1018" s="11"/>
      <c r="E1018" s="11"/>
      <c r="F1018" s="11"/>
      <c r="G1018" s="50">
        <v>2335.71</v>
      </c>
      <c r="H1018" s="23"/>
      <c r="I1018" s="23"/>
      <c r="J1018" s="23"/>
      <c r="K1018" s="23"/>
      <c r="L1018" s="23"/>
      <c r="M1018" s="23" t="s">
        <v>1147</v>
      </c>
      <c r="N1018" t="str">
        <f t="shared" si="17"/>
        <v>桥区水位计</v>
      </c>
      <c r="O1018" t="str" cm="1">
        <f ca="1" t="array" ref="O1018">_xlfn.TEXTJOIN(CHAR(10),TRUE,OFFSET(C1018,0,0,MATCH(TRUE,(N$1000:N1019&lt;&gt;""),0),1))</f>
        <v/>
      </c>
    </row>
    <row r="1019" ht="18" outlineLevel="1" spans="1:15">
      <c r="A1019" s="47" t="s">
        <v>1149</v>
      </c>
      <c r="B1019" s="14" t="s">
        <v>1150</v>
      </c>
      <c r="C1019" s="15"/>
      <c r="D1019" s="14"/>
      <c r="E1019" s="14"/>
      <c r="F1019" s="14"/>
      <c r="G1019" s="14"/>
      <c r="H1019" s="24"/>
      <c r="I1019" s="24"/>
      <c r="J1019" s="24"/>
      <c r="K1019" s="24"/>
      <c r="L1019" s="24"/>
      <c r="M1019" s="24" t="s">
        <v>1151</v>
      </c>
      <c r="N1019" t="str">
        <f t="shared" si="17"/>
        <v>桥区水位计（含15%备件）</v>
      </c>
      <c r="O1019" t="str" cm="1">
        <f ca="1" t="array" ref="O1019">_xlfn.TEXTJOIN(CHAR(10),TRUE,OFFSET(C1019,0,0,MATCH(TRUE,(N$1000:N1020&lt;&gt;""),0),1))</f>
        <v/>
      </c>
    </row>
    <row r="1020" ht="18" outlineLevel="1" spans="1:15">
      <c r="A1020" s="26">
        <v>1</v>
      </c>
      <c r="B1020" s="16" t="s">
        <v>1152</v>
      </c>
      <c r="C1020" s="17" t="s">
        <v>1153</v>
      </c>
      <c r="D1020" s="16">
        <v>4.33</v>
      </c>
      <c r="E1020" s="28" t="s">
        <v>30</v>
      </c>
      <c r="F1020" s="28">
        <v>261</v>
      </c>
      <c r="G1020" s="16">
        <v>1130.13</v>
      </c>
      <c r="H1020" s="18"/>
      <c r="I1020" s="18"/>
      <c r="J1020" s="18"/>
      <c r="K1020" s="18"/>
      <c r="L1020" s="18"/>
      <c r="M1020" s="18"/>
      <c r="N1020" t="str">
        <f t="shared" si="17"/>
        <v>雷达水位计</v>
      </c>
      <c r="O1020" t="str" cm="1">
        <f ca="1" t="array" ref="O1020">_xlfn.TEXTJOIN(CHAR(10),TRUE,OFFSET(C1020,0,0,MATCH(TRUE,(N$1000:N1021&lt;&gt;""),0),1))</f>
        <v>（1） 类型：雷达式</v>
      </c>
    </row>
    <row r="1021" ht="18" outlineLevel="1" spans="1:15">
      <c r="A1021" s="26"/>
      <c r="B1021" s="16"/>
      <c r="C1021" s="17" t="s">
        <v>1154</v>
      </c>
      <c r="D1021" s="16"/>
      <c r="E1021" s="28"/>
      <c r="F1021" s="28"/>
      <c r="G1021" s="16"/>
      <c r="H1021" s="18"/>
      <c r="I1021" s="18"/>
      <c r="J1021" s="18"/>
      <c r="K1021" s="18"/>
      <c r="L1021" s="18"/>
      <c r="M1021" s="18"/>
      <c r="N1021" t="str">
        <f t="shared" si="17"/>
        <v/>
      </c>
      <c r="O1021" t="str" cm="1">
        <f ca="1" t="array" ref="O1021">_xlfn.TEXTJOIN(CHAR(10),TRUE,OFFSET(C1021,0,0,MATCH(TRUE,(N$1000:N1022&lt;&gt;""),0),1))</f>
        <v>（2） 量程：≥30米；</v>
      </c>
    </row>
    <row r="1022" ht="18" outlineLevel="1" spans="1:15">
      <c r="A1022" s="26"/>
      <c r="B1022" s="16"/>
      <c r="C1022" s="17" t="s">
        <v>1155</v>
      </c>
      <c r="D1022" s="16"/>
      <c r="E1022" s="28"/>
      <c r="F1022" s="28"/>
      <c r="G1022" s="16"/>
      <c r="H1022" s="18"/>
      <c r="I1022" s="18"/>
      <c r="J1022" s="18"/>
      <c r="K1022" s="18"/>
      <c r="L1022" s="18"/>
      <c r="M1022" s="18"/>
      <c r="N1022" t="str">
        <f t="shared" si="17"/>
        <v/>
      </c>
      <c r="O1022" t="str" cm="1">
        <f ca="1" t="array" ref="O1022">_xlfn.TEXTJOIN(CHAR(10),TRUE,OFFSET(C1022,0,0,MATCH(TRUE,(N$1000:N1023&lt;&gt;""),0),1))</f>
        <v>（3） 测量精度：±3mm；</v>
      </c>
    </row>
    <row r="1023" ht="18" outlineLevel="1" spans="1:15">
      <c r="A1023" s="26"/>
      <c r="B1023" s="16"/>
      <c r="C1023" s="17" t="s">
        <v>1156</v>
      </c>
      <c r="D1023" s="16"/>
      <c r="E1023" s="28"/>
      <c r="F1023" s="28"/>
      <c r="G1023" s="16"/>
      <c r="H1023" s="18"/>
      <c r="I1023" s="18"/>
      <c r="J1023" s="18"/>
      <c r="K1023" s="18"/>
      <c r="L1023" s="18"/>
      <c r="M1023" s="18"/>
      <c r="N1023" t="str">
        <f t="shared" si="17"/>
        <v/>
      </c>
      <c r="O1023" t="str" cm="1">
        <f ca="1" t="array" ref="O1023">_xlfn.TEXTJOIN(CHAR(10),TRUE,OFFSET(C1023,0,0,MATCH(TRUE,(N$1000:N1024&lt;&gt;""),0),1))</f>
        <v>（4） 分辨率：≤1mm；</v>
      </c>
    </row>
    <row r="1024" ht="18" outlineLevel="1" spans="1:15">
      <c r="A1024" s="26"/>
      <c r="B1024" s="16"/>
      <c r="C1024" s="17" t="s">
        <v>1157</v>
      </c>
      <c r="D1024" s="16"/>
      <c r="E1024" s="28"/>
      <c r="F1024" s="28"/>
      <c r="G1024" s="16"/>
      <c r="H1024" s="18"/>
      <c r="I1024" s="18"/>
      <c r="J1024" s="18"/>
      <c r="K1024" s="18"/>
      <c r="L1024" s="18"/>
      <c r="M1024" s="18"/>
      <c r="N1024" t="str">
        <f t="shared" si="17"/>
        <v/>
      </c>
      <c r="O1024" t="str" cm="1">
        <f ca="1" t="array" ref="O1024">_xlfn.TEXTJOIN(CHAR(10),TRUE,OFFSET(C1024,0,0,MATCH(TRUE,(N$1000:N1025&lt;&gt;""),0),1))</f>
        <v>（5） 防护等级：≥IP65；</v>
      </c>
    </row>
    <row r="1025" ht="18" outlineLevel="1" spans="1:15">
      <c r="A1025" s="26"/>
      <c r="B1025" s="16"/>
      <c r="C1025" s="17" t="s">
        <v>1158</v>
      </c>
      <c r="D1025" s="16"/>
      <c r="E1025" s="28"/>
      <c r="F1025" s="28"/>
      <c r="G1025" s="16"/>
      <c r="H1025" s="18"/>
      <c r="I1025" s="18"/>
      <c r="J1025" s="18"/>
      <c r="K1025" s="18"/>
      <c r="L1025" s="18"/>
      <c r="M1025" s="18"/>
      <c r="N1025" t="str">
        <f t="shared" si="17"/>
        <v/>
      </c>
      <c r="O1025" t="str" cm="1">
        <f ca="1" t="array" ref="O1025">_xlfn.TEXTJOIN(CHAR(10),TRUE,OFFSET(C1025,0,0,MATCH(TRUE,(N$1000:N1026&lt;&gt;""),0),1))</f>
        <v>（6） 微波频率：24-26GHz；</v>
      </c>
    </row>
    <row r="1026" ht="18" outlineLevel="1" spans="1:15">
      <c r="A1026" s="26"/>
      <c r="B1026" s="16"/>
      <c r="C1026" s="17" t="s">
        <v>1159</v>
      </c>
      <c r="D1026" s="16"/>
      <c r="E1026" s="28"/>
      <c r="F1026" s="28"/>
      <c r="G1026" s="16"/>
      <c r="H1026" s="18"/>
      <c r="I1026" s="18"/>
      <c r="J1026" s="18"/>
      <c r="K1026" s="18"/>
      <c r="L1026" s="18"/>
      <c r="M1026" s="18"/>
      <c r="N1026" t="str">
        <f t="shared" ref="N1026:N1089" si="18">IF(B1026&lt;&gt;"",B1026,"")</f>
        <v/>
      </c>
      <c r="O1026" t="str" cm="1">
        <f ca="1" t="array" ref="O1026">_xlfn.TEXTJOIN(CHAR(10),TRUE,OFFSET(C1026,0,0,MATCH(TRUE,(N$1000:N1027&lt;&gt;""),0),1))</f>
        <v>（7） 数据刷新频率：≥1Hz；</v>
      </c>
    </row>
    <row r="1027" ht="53" outlineLevel="1" spans="1:15">
      <c r="A1027" s="26"/>
      <c r="B1027" s="16"/>
      <c r="C1027" s="17" t="s">
        <v>1160</v>
      </c>
      <c r="D1027" s="16"/>
      <c r="E1027" s="28"/>
      <c r="F1027" s="28"/>
      <c r="G1027" s="16"/>
      <c r="H1027" s="18"/>
      <c r="I1027" s="18"/>
      <c r="J1027" s="18"/>
      <c r="K1027" s="18"/>
      <c r="L1027" s="18"/>
      <c r="M1027" s="18"/>
      <c r="N1027" t="str">
        <f t="shared" si="18"/>
        <v/>
      </c>
      <c r="O1027" t="str" cm="1">
        <f ca="1" t="array" ref="O1027">_xlfn.TEXTJOIN(CHAR(10),TRUE,OFFSET(C1027,0,0,MATCH(TRUE,(N$1000:N1028&lt;&gt;""),0),1))</f>
        <v>（8） 内置不少于512M存储空间、一分钟至少存储1条数据至少可以存储3年以上，支持信号断线数据补发功能，可以缓存至少1个月的数据；</v>
      </c>
    </row>
    <row r="1028" ht="18" outlineLevel="1" spans="1:15">
      <c r="A1028" s="26"/>
      <c r="B1028" s="16"/>
      <c r="C1028" s="17" t="s">
        <v>1161</v>
      </c>
      <c r="D1028" s="16"/>
      <c r="E1028" s="28"/>
      <c r="F1028" s="28"/>
      <c r="G1028" s="16"/>
      <c r="H1028" s="18"/>
      <c r="I1028" s="18"/>
      <c r="J1028" s="18"/>
      <c r="K1028" s="18"/>
      <c r="L1028" s="18"/>
      <c r="M1028" s="18"/>
      <c r="N1028" t="str">
        <f t="shared" si="18"/>
        <v/>
      </c>
      <c r="O1028" t="str" cm="1">
        <f ca="1" t="array" ref="O1028">_xlfn.TEXTJOIN(CHAR(10),TRUE,OFFSET(C1028,0,0,MATCH(TRUE,(N$1000:N1029&lt;&gt;""),0),1))</f>
        <v>（9） 支持本地数据导出功能；</v>
      </c>
    </row>
    <row r="1029" ht="18" outlineLevel="1" spans="1:15">
      <c r="A1029" s="26"/>
      <c r="B1029" s="16"/>
      <c r="C1029" s="17" t="s">
        <v>1162</v>
      </c>
      <c r="D1029" s="16"/>
      <c r="E1029" s="28"/>
      <c r="F1029" s="28"/>
      <c r="G1029" s="16"/>
      <c r="H1029" s="18"/>
      <c r="I1029" s="18"/>
      <c r="J1029" s="18"/>
      <c r="K1029" s="18"/>
      <c r="L1029" s="18"/>
      <c r="M1029" s="18"/>
      <c r="N1029" t="str">
        <f t="shared" si="18"/>
        <v/>
      </c>
      <c r="O1029" t="str" cm="1">
        <f ca="1" t="array" ref="O1029">_xlfn.TEXTJOIN(CHAR(10),TRUE,OFFSET(C1029,0,0,MATCH(TRUE,(N$1000:N1030&lt;&gt;""),0),1))</f>
        <v>（10） 支持设备远程升级、配置、维护；</v>
      </c>
    </row>
    <row r="1030" ht="18" outlineLevel="1" spans="1:15">
      <c r="A1030" s="26"/>
      <c r="B1030" s="16"/>
      <c r="C1030" s="17" t="s">
        <v>1163</v>
      </c>
      <c r="D1030" s="16"/>
      <c r="E1030" s="28"/>
      <c r="F1030" s="28"/>
      <c r="G1030" s="16"/>
      <c r="H1030" s="18"/>
      <c r="I1030" s="18"/>
      <c r="J1030" s="18"/>
      <c r="K1030" s="18"/>
      <c r="L1030" s="18"/>
      <c r="M1030" s="18"/>
      <c r="N1030" t="str">
        <f t="shared" si="18"/>
        <v/>
      </c>
      <c r="O1030" t="str" cm="1">
        <f ca="1" t="array" ref="O1030">_xlfn.TEXTJOIN(CHAR(10),TRUE,OFFSET(C1030,0,0,MATCH(TRUE,(N$1000:N1031&lt;&gt;""),0),1))</f>
        <v>（11） 具备传感器状态检测功能；</v>
      </c>
    </row>
    <row r="1031" ht="36" outlineLevel="1" spans="1:15">
      <c r="A1031" s="26"/>
      <c r="B1031" s="16"/>
      <c r="C1031" s="17" t="s">
        <v>1164</v>
      </c>
      <c r="D1031" s="16"/>
      <c r="E1031" s="28"/>
      <c r="F1031" s="28"/>
      <c r="G1031" s="16"/>
      <c r="H1031" s="18"/>
      <c r="I1031" s="18"/>
      <c r="J1031" s="18"/>
      <c r="K1031" s="18"/>
      <c r="L1031" s="18"/>
      <c r="M1031" s="18"/>
      <c r="N1031" t="str">
        <f t="shared" si="18"/>
        <v/>
      </c>
      <c r="O1031" t="str" cm="1">
        <f ca="1" t="array" ref="O1031">_xlfn.TEXTJOIN(CHAR(10),TRUE,OFFSET(C1031,0,0,MATCH(TRUE,(N$1000:N1032&lt;&gt;""),0),1))</f>
        <v>（12） 数据结构和通信协议满足《广东省航道事务中心通讯服务平台终端通讯协议》内容要求；</v>
      </c>
    </row>
    <row r="1032" ht="36" outlineLevel="1" spans="1:15">
      <c r="A1032" s="26"/>
      <c r="B1032" s="16"/>
      <c r="C1032" s="17" t="s">
        <v>1165</v>
      </c>
      <c r="D1032" s="16"/>
      <c r="E1032" s="28"/>
      <c r="F1032" s="28"/>
      <c r="G1032" s="16"/>
      <c r="H1032" s="18"/>
      <c r="I1032" s="18"/>
      <c r="J1032" s="18"/>
      <c r="K1032" s="18"/>
      <c r="L1032" s="18"/>
      <c r="M1032" s="18"/>
      <c r="N1032" t="str">
        <f t="shared" si="18"/>
        <v/>
      </c>
      <c r="O1032" t="str" cm="1">
        <f ca="1" t="array" ref="O1032">_xlfn.TEXTJOIN(CHAR(10),TRUE,OFFSET(C1032,0,0,MATCH(TRUE,(N$1000:N1033&lt;&gt;""),0),1))</f>
        <v>（13） 水位遥测系统外场终端须能够保障设备未损坏情况下20天连续阴雨天气下正常工作。</v>
      </c>
    </row>
    <row r="1033" ht="18" outlineLevel="1" spans="1:15">
      <c r="A1033" s="26">
        <v>2</v>
      </c>
      <c r="B1033" s="16" t="s">
        <v>1166</v>
      </c>
      <c r="C1033" s="31" t="s">
        <v>1167</v>
      </c>
      <c r="D1033" s="16">
        <v>0.15</v>
      </c>
      <c r="E1033" s="28" t="s">
        <v>30</v>
      </c>
      <c r="F1033" s="28">
        <v>261</v>
      </c>
      <c r="G1033" s="16">
        <v>39.15</v>
      </c>
      <c r="H1033" s="18"/>
      <c r="I1033" s="18"/>
      <c r="J1033" s="18"/>
      <c r="K1033" s="18"/>
      <c r="L1033" s="18"/>
      <c r="M1033" s="18"/>
      <c r="N1033" t="str">
        <f t="shared" si="18"/>
        <v>户外控制箱</v>
      </c>
      <c r="O1033" t="str" cm="1">
        <f ca="1" t="array" ref="O1033">_xlfn.TEXTJOIN(CHAR(10),TRUE,OFFSET(C1033,0,0,MATCH(TRUE,(N$1000:N1034&lt;&gt;""),0),1))</f>
        <v>（1） 材料 304 不锈钢；</v>
      </c>
    </row>
    <row r="1034" ht="18" outlineLevel="1" spans="1:15">
      <c r="A1034" s="26"/>
      <c r="B1034" s="16"/>
      <c r="C1034" s="31" t="s">
        <v>1168</v>
      </c>
      <c r="D1034" s="16"/>
      <c r="E1034" s="28"/>
      <c r="F1034" s="28"/>
      <c r="G1034" s="16"/>
      <c r="H1034" s="18"/>
      <c r="I1034" s="18"/>
      <c r="J1034" s="18"/>
      <c r="K1034" s="18"/>
      <c r="L1034" s="18"/>
      <c r="M1034" s="18"/>
      <c r="N1034" t="str">
        <f t="shared" si="18"/>
        <v/>
      </c>
      <c r="O1034" t="str" cm="1">
        <f ca="1" t="array" ref="O1034">_xlfn.TEXTJOIN(CHAR(10),TRUE,OFFSET(C1034,0,0,MATCH(TRUE,(N$1000:N1035&lt;&gt;""),0),1))</f>
        <v>（2） 箱壁厚度不小于 1.2mm;</v>
      </c>
    </row>
    <row r="1035" ht="18" outlineLevel="1" spans="1:15">
      <c r="A1035" s="26"/>
      <c r="B1035" s="16"/>
      <c r="C1035" s="31" t="s">
        <v>1169</v>
      </c>
      <c r="D1035" s="16"/>
      <c r="E1035" s="28"/>
      <c r="F1035" s="28"/>
      <c r="G1035" s="16"/>
      <c r="H1035" s="18"/>
      <c r="I1035" s="18"/>
      <c r="J1035" s="18"/>
      <c r="K1035" s="18"/>
      <c r="L1035" s="18"/>
      <c r="M1035" s="18"/>
      <c r="N1035" t="str">
        <f t="shared" si="18"/>
        <v/>
      </c>
      <c r="O1035" t="str" cm="1">
        <f ca="1" t="array" ref="O1035">_xlfn.TEXTJOIN(CHAR(10),TRUE,OFFSET(C1035,0,0,MATCH(TRUE,(N$1000:N1036&lt;&gt;""),0),1))</f>
        <v>（3） 箱体正面和背面均配设散热槽；</v>
      </c>
    </row>
    <row r="1036" ht="18" outlineLevel="1" spans="1:15">
      <c r="A1036" s="26"/>
      <c r="B1036" s="16"/>
      <c r="C1036" s="31" t="s">
        <v>1170</v>
      </c>
      <c r="D1036" s="16"/>
      <c r="E1036" s="28"/>
      <c r="F1036" s="28"/>
      <c r="G1036" s="16"/>
      <c r="H1036" s="18"/>
      <c r="I1036" s="18"/>
      <c r="J1036" s="18"/>
      <c r="K1036" s="18"/>
      <c r="L1036" s="18"/>
      <c r="M1036" s="18"/>
      <c r="N1036" t="str">
        <f t="shared" si="18"/>
        <v/>
      </c>
      <c r="O1036" t="str" cm="1">
        <f ca="1" t="array" ref="O1036">_xlfn.TEXTJOIN(CHAR(10),TRUE,OFFSET(C1036,0,0,MATCH(TRUE,(N$1000:N1037&lt;&gt;""),0),1))</f>
        <v>（4） 电池箱内设 RTU 安装槽位；</v>
      </c>
    </row>
    <row r="1037" ht="36" outlineLevel="1" spans="1:15">
      <c r="A1037" s="26"/>
      <c r="B1037" s="16"/>
      <c r="C1037" s="31" t="s">
        <v>1171</v>
      </c>
      <c r="D1037" s="16"/>
      <c r="E1037" s="28"/>
      <c r="F1037" s="28"/>
      <c r="G1037" s="16"/>
      <c r="H1037" s="18"/>
      <c r="I1037" s="18"/>
      <c r="J1037" s="18"/>
      <c r="K1037" s="18"/>
      <c r="L1037" s="18"/>
      <c r="M1037" s="18"/>
      <c r="N1037" t="str">
        <f t="shared" si="18"/>
        <v/>
      </c>
      <c r="O1037" t="str" cm="1">
        <f ca="1" t="array" ref="O1037">_xlfn.TEXTJOIN(CHAR(10),TRUE,OFFSET(C1037,0,0,MATCH(TRUE,(N$1000:N1038&lt;&gt;""),0),1))</f>
        <v>（5） 箱体预留出线孔，出线孔配有防水锁紧装置；</v>
      </c>
    </row>
    <row r="1038" ht="36" outlineLevel="1" spans="1:15">
      <c r="A1038" s="26"/>
      <c r="B1038" s="16"/>
      <c r="C1038" s="31" t="s">
        <v>1172</v>
      </c>
      <c r="D1038" s="16"/>
      <c r="E1038" s="28"/>
      <c r="F1038" s="28"/>
      <c r="G1038" s="16"/>
      <c r="H1038" s="18"/>
      <c r="I1038" s="18"/>
      <c r="J1038" s="18"/>
      <c r="K1038" s="18"/>
      <c r="L1038" s="18"/>
      <c r="M1038" s="18"/>
      <c r="N1038" t="str">
        <f t="shared" si="18"/>
        <v/>
      </c>
      <c r="O1038" t="str" cm="1">
        <f ca="1" t="array" ref="O1038">_xlfn.TEXTJOIN(CHAR(10),TRUE,OFFSET(C1038,0,0,MATCH(TRUE,(N$1000:N1039&lt;&gt;""),0),1))</f>
        <v>（6） 箱体角码：四个 304 不锈钢角码，厚度≥ 3mm</v>
      </c>
    </row>
    <row r="1039" ht="18" outlineLevel="1" spans="1:15">
      <c r="A1039" s="26"/>
      <c r="B1039" s="16"/>
      <c r="C1039" s="31" t="s">
        <v>1173</v>
      </c>
      <c r="D1039" s="16"/>
      <c r="E1039" s="28"/>
      <c r="F1039" s="28"/>
      <c r="G1039" s="16"/>
      <c r="H1039" s="18"/>
      <c r="I1039" s="18"/>
      <c r="J1039" s="18"/>
      <c r="K1039" s="18"/>
      <c r="L1039" s="18"/>
      <c r="M1039" s="18"/>
      <c r="N1039" t="str">
        <f t="shared" si="18"/>
        <v/>
      </c>
      <c r="O1039" t="str" cm="1">
        <f ca="1" t="array" ref="O1039">_xlfn.TEXTJOIN(CHAR(10),TRUE,OFFSET(C1039,0,0,MATCH(TRUE,(N$1000:N1040&lt;&gt;""),0),1))</f>
        <v>（7） 防护等级≥ IP56</v>
      </c>
    </row>
    <row r="1040" ht="36" outlineLevel="1" spans="1:15">
      <c r="A1040" s="26"/>
      <c r="B1040" s="16"/>
      <c r="C1040" s="31" t="s">
        <v>1174</v>
      </c>
      <c r="D1040" s="16"/>
      <c r="E1040" s="28"/>
      <c r="F1040" s="28"/>
      <c r="G1040" s="16"/>
      <c r="H1040" s="18"/>
      <c r="I1040" s="18"/>
      <c r="J1040" s="18"/>
      <c r="K1040" s="18"/>
      <c r="L1040" s="18"/>
      <c r="M1040" s="18"/>
      <c r="N1040" t="str">
        <f t="shared" si="18"/>
        <v/>
      </c>
      <c r="O1040" t="str" cm="1">
        <f ca="1" t="array" ref="O1040">_xlfn.TEXTJOIN(CHAR(10),TRUE,OFFSET(C1040,0,0,MATCH(TRUE,(N$1000:N1041&lt;&gt;""),0),1))</f>
        <v>（8） 尺寸大小要求能放入蓄电池及 RTU 等外场设备，参考尺寸</v>
      </c>
    </row>
    <row r="1041" ht="36" outlineLevel="1" spans="1:15">
      <c r="A1041" s="26"/>
      <c r="B1041" s="16"/>
      <c r="C1041" s="31" t="s">
        <v>1175</v>
      </c>
      <c r="D1041" s="16"/>
      <c r="E1041" s="28"/>
      <c r="F1041" s="28"/>
      <c r="G1041" s="16"/>
      <c r="H1041" s="18"/>
      <c r="I1041" s="18"/>
      <c r="J1041" s="18"/>
      <c r="K1041" s="18"/>
      <c r="L1041" s="18"/>
      <c r="M1041" s="18"/>
      <c r="N1041" t="str">
        <f t="shared" si="18"/>
        <v/>
      </c>
      <c r="O1041" t="str" cm="1">
        <f ca="1" t="array" ref="O1041">_xlfn.TEXTJOIN(CHAR(10),TRUE,OFFSET(C1041,0,0,MATCH(TRUE,(N$1000:N1042&lt;&gt;""),0),1))</f>
        <v>（9） 参考尺寸50mm*500mm*250mm，以现场实际为准</v>
      </c>
    </row>
    <row r="1042" ht="53" outlineLevel="1" spans="1:15">
      <c r="A1042" s="26">
        <v>3</v>
      </c>
      <c r="B1042" s="28" t="s">
        <v>1176</v>
      </c>
      <c r="C1042" s="31" t="s">
        <v>1177</v>
      </c>
      <c r="D1042" s="16">
        <v>0.33</v>
      </c>
      <c r="E1042" s="28" t="s">
        <v>21</v>
      </c>
      <c r="F1042" s="28">
        <v>261</v>
      </c>
      <c r="G1042" s="16">
        <v>86.13</v>
      </c>
      <c r="H1042" s="18"/>
      <c r="I1042" s="18"/>
      <c r="J1042" s="18"/>
      <c r="K1042" s="18"/>
      <c r="L1042" s="18"/>
      <c r="M1042" s="18"/>
      <c r="N1042" t="str">
        <f t="shared" si="18"/>
        <v>水位控制器（RTU）</v>
      </c>
      <c r="O1042" t="str" cm="1">
        <f ca="1" t="array" ref="O1042">_xlfn.TEXTJOIN(CHAR(10),TRUE,OFFSET(C1042,0,0,MATCH(TRUE,(N$1000:N1043&lt;&gt;""),0),1))</f>
        <v>（1） 符合水文监测数据通讯规约SL651-2014协议/支持T/HB 0003—2020协议/支持《广东省航道感知终端与通讯服务平台通讯协议》</v>
      </c>
    </row>
    <row r="1043" ht="18" outlineLevel="1" spans="1:15">
      <c r="A1043" s="26"/>
      <c r="B1043" s="28"/>
      <c r="C1043" s="31" t="s">
        <v>1178</v>
      </c>
      <c r="D1043" s="16"/>
      <c r="E1043" s="28"/>
      <c r="F1043" s="28"/>
      <c r="G1043" s="16"/>
      <c r="H1043" s="18"/>
      <c r="I1043" s="18"/>
      <c r="J1043" s="18"/>
      <c r="K1043" s="18"/>
      <c r="L1043" s="18"/>
      <c r="M1043" s="18"/>
      <c r="N1043" t="str">
        <f t="shared" si="18"/>
        <v/>
      </c>
      <c r="O1043" t="str" cm="1">
        <f ca="1" t="array" ref="O1043">_xlfn.TEXTJOIN(CHAR(10),TRUE,OFFSET(C1043,0,0,MATCH(TRUE,(N$1000:N1044&lt;&gt;""),0),1))</f>
        <v>（2） 支持4G上传</v>
      </c>
    </row>
    <row r="1044" ht="18" outlineLevel="1" spans="1:15">
      <c r="A1044" s="26"/>
      <c r="B1044" s="28"/>
      <c r="C1044" s="31" t="s">
        <v>1179</v>
      </c>
      <c r="D1044" s="16"/>
      <c r="E1044" s="28"/>
      <c r="F1044" s="28"/>
      <c r="G1044" s="16"/>
      <c r="H1044" s="18"/>
      <c r="I1044" s="18"/>
      <c r="J1044" s="18"/>
      <c r="K1044" s="18"/>
      <c r="L1044" s="18"/>
      <c r="M1044" s="18"/>
      <c r="N1044" t="str">
        <f t="shared" si="18"/>
        <v/>
      </c>
      <c r="O1044" t="str" cm="1">
        <f ca="1" t="array" ref="O1044">_xlfn.TEXTJOIN(CHAR(10),TRUE,OFFSET(C1044,0,0,MATCH(TRUE,(N$1000:N1045&lt;&gt;""),0),1))</f>
        <v>（3） 支持RS232/RS485传感器接入</v>
      </c>
    </row>
    <row r="1045" ht="53" outlineLevel="1" spans="1:15">
      <c r="A1045" s="26"/>
      <c r="B1045" s="28"/>
      <c r="C1045" s="31" t="s">
        <v>1180</v>
      </c>
      <c r="D1045" s="16"/>
      <c r="E1045" s="28"/>
      <c r="F1045" s="28"/>
      <c r="G1045" s="16"/>
      <c r="H1045" s="18"/>
      <c r="I1045" s="18"/>
      <c r="J1045" s="18"/>
      <c r="K1045" s="18"/>
      <c r="L1045" s="18"/>
      <c r="M1045" s="18"/>
      <c r="N1045" t="str">
        <f t="shared" si="18"/>
        <v/>
      </c>
      <c r="O1045" t="str" cm="1">
        <f ca="1" t="array" ref="O1045">_xlfn.TEXTJOIN(CHAR(10),TRUE,OFFSET(C1045,0,0,MATCH(TRUE,(N$1000:N1046&lt;&gt;""),0),1))</f>
        <v>（4） 包含：RS485输入接口，屏显水位读数/净高水位通用/自设置高程参数/超水位线自动报警功能</v>
      </c>
    </row>
    <row r="1046" ht="18" outlineLevel="1" spans="1:15">
      <c r="A1046" s="26">
        <v>4</v>
      </c>
      <c r="B1046" s="28" t="s">
        <v>48</v>
      </c>
      <c r="C1046" s="31" t="s">
        <v>1181</v>
      </c>
      <c r="D1046" s="16">
        <v>0.085</v>
      </c>
      <c r="E1046" s="28" t="s">
        <v>882</v>
      </c>
      <c r="F1046" s="28">
        <v>261</v>
      </c>
      <c r="G1046" s="16">
        <v>22.185</v>
      </c>
      <c r="H1046" s="18"/>
      <c r="I1046" s="18"/>
      <c r="J1046" s="18"/>
      <c r="K1046" s="18"/>
      <c r="L1046" s="18"/>
      <c r="M1046" s="18"/>
      <c r="N1046" t="str">
        <f t="shared" si="18"/>
        <v>太阳能板</v>
      </c>
      <c r="O1046" t="str" cm="1">
        <f ca="1" t="array" ref="O1046">_xlfn.TEXTJOIN(CHAR(10),TRUE,OFFSET(C1046,0,0,MATCH(TRUE,(N$1000:N1047&lt;&gt;""),0),1))</f>
        <v>（1） 材质：单晶硅；</v>
      </c>
    </row>
    <row r="1047" ht="18" outlineLevel="1" spans="1:15">
      <c r="A1047" s="26"/>
      <c r="B1047" s="28"/>
      <c r="C1047" s="31" t="s">
        <v>1182</v>
      </c>
      <c r="D1047" s="16"/>
      <c r="E1047" s="28"/>
      <c r="F1047" s="28"/>
      <c r="G1047" s="16"/>
      <c r="H1047" s="18"/>
      <c r="I1047" s="18"/>
      <c r="J1047" s="18"/>
      <c r="K1047" s="18"/>
      <c r="L1047" s="18"/>
      <c r="M1047" s="18"/>
      <c r="N1047" t="str">
        <f t="shared" si="18"/>
        <v/>
      </c>
      <c r="O1047" t="str" cm="1">
        <f ca="1" t="array" ref="O1047">_xlfn.TEXTJOIN(CHAR(10),TRUE,OFFSET(C1047,0,0,MATCH(TRUE,(N$1000:N1048&lt;&gt;""),0),1))</f>
        <v>（2） 开路电压范围：25.2V±30%；</v>
      </c>
    </row>
    <row r="1048" ht="18" outlineLevel="1" spans="1:15">
      <c r="A1048" s="26"/>
      <c r="B1048" s="28"/>
      <c r="C1048" s="31" t="s">
        <v>1183</v>
      </c>
      <c r="D1048" s="16"/>
      <c r="E1048" s="28"/>
      <c r="F1048" s="28"/>
      <c r="G1048" s="16"/>
      <c r="H1048" s="18"/>
      <c r="I1048" s="18"/>
      <c r="J1048" s="18"/>
      <c r="K1048" s="18"/>
      <c r="L1048" s="18"/>
      <c r="M1048" s="18"/>
      <c r="N1048" t="str">
        <f t="shared" si="18"/>
        <v/>
      </c>
      <c r="O1048" t="str" cm="1">
        <f ca="1" t="array" ref="O1048">_xlfn.TEXTJOIN(CHAR(10),TRUE,OFFSET(C1048,0,0,MATCH(TRUE,(N$1000:N1049&lt;&gt;""),0),1))</f>
        <v>（3） 工作电压范围：18.5V±30%；</v>
      </c>
    </row>
    <row r="1049" ht="18" outlineLevel="1" spans="1:15">
      <c r="A1049" s="26"/>
      <c r="B1049" s="28"/>
      <c r="C1049" s="31" t="s">
        <v>1184</v>
      </c>
      <c r="D1049" s="16"/>
      <c r="E1049" s="28"/>
      <c r="F1049" s="28"/>
      <c r="G1049" s="16"/>
      <c r="H1049" s="18"/>
      <c r="I1049" s="18"/>
      <c r="J1049" s="18"/>
      <c r="K1049" s="18"/>
      <c r="L1049" s="18"/>
      <c r="M1049" s="18"/>
      <c r="N1049" t="str">
        <f t="shared" si="18"/>
        <v/>
      </c>
      <c r="O1049" t="str" cm="1">
        <f ca="1" t="array" ref="O1049">_xlfn.TEXTJOIN(CHAR(10),TRUE,OFFSET(C1049,0,0,MATCH(TRUE,(N$1000:N1050&lt;&gt;""),0),1))</f>
        <v>（4） 短路电流范围：1.8 A±30%；</v>
      </c>
    </row>
    <row r="1050" ht="18" outlineLevel="1" spans="1:15">
      <c r="A1050" s="26"/>
      <c r="B1050" s="28"/>
      <c r="C1050" s="31" t="s">
        <v>1185</v>
      </c>
      <c r="D1050" s="16"/>
      <c r="E1050" s="28"/>
      <c r="F1050" s="28"/>
      <c r="G1050" s="16"/>
      <c r="H1050" s="18"/>
      <c r="I1050" s="18"/>
      <c r="J1050" s="18"/>
      <c r="K1050" s="18"/>
      <c r="L1050" s="18"/>
      <c r="M1050" s="18"/>
      <c r="N1050" t="str">
        <f t="shared" si="18"/>
        <v/>
      </c>
      <c r="O1050" t="str" cm="1">
        <f ca="1" t="array" ref="O1050">_xlfn.TEXTJOIN(CHAR(10),TRUE,OFFSET(C1050,0,0,MATCH(TRUE,(N$1000:N1051&lt;&gt;""),0),1))</f>
        <v>（5） 工作电流范围：1.5A±30%；</v>
      </c>
    </row>
    <row r="1051" ht="18" outlineLevel="1" spans="1:15">
      <c r="A1051" s="26"/>
      <c r="B1051" s="28"/>
      <c r="C1051" s="31" t="s">
        <v>1186</v>
      </c>
      <c r="D1051" s="16"/>
      <c r="E1051" s="28"/>
      <c r="F1051" s="28"/>
      <c r="G1051" s="16"/>
      <c r="H1051" s="18"/>
      <c r="I1051" s="18"/>
      <c r="J1051" s="18"/>
      <c r="K1051" s="18"/>
      <c r="L1051" s="18"/>
      <c r="M1051" s="18"/>
      <c r="N1051" t="str">
        <f t="shared" si="18"/>
        <v/>
      </c>
      <c r="O1051" t="str" cm="1">
        <f ca="1" t="array" ref="O1051">_xlfn.TEXTJOIN(CHAR(10),TRUE,OFFSET(C1051,0,0,MATCH(TRUE,(N$1000:N1052&lt;&gt;""),0),1))</f>
        <v>（6） 功率：≥20W；</v>
      </c>
    </row>
    <row r="1052" ht="36" outlineLevel="1" spans="1:15">
      <c r="A1052" s="26"/>
      <c r="B1052" s="28"/>
      <c r="C1052" s="31" t="s">
        <v>1187</v>
      </c>
      <c r="D1052" s="16"/>
      <c r="E1052" s="28"/>
      <c r="F1052" s="28"/>
      <c r="G1052" s="16"/>
      <c r="H1052" s="18"/>
      <c r="I1052" s="18"/>
      <c r="J1052" s="18"/>
      <c r="K1052" s="18"/>
      <c r="L1052" s="18"/>
      <c r="M1052" s="18"/>
      <c r="N1052" t="str">
        <f t="shared" si="18"/>
        <v/>
      </c>
      <c r="O1052" t="str" cm="1">
        <f ca="1" t="array" ref="O1052">_xlfn.TEXTJOIN(CHAR(10),TRUE,OFFSET(C1052,0,0,MATCH(TRUE,(N$1000:N1053&lt;&gt;""),0),1))</f>
        <v>（7） 支架采用厚度≥2mm的纯304不锈钢材质制作；</v>
      </c>
    </row>
    <row r="1053" ht="36" outlineLevel="1" spans="1:15">
      <c r="A1053" s="26"/>
      <c r="B1053" s="28"/>
      <c r="C1053" s="31" t="s">
        <v>1188</v>
      </c>
      <c r="D1053" s="16"/>
      <c r="E1053" s="28"/>
      <c r="F1053" s="28"/>
      <c r="G1053" s="16"/>
      <c r="H1053" s="18"/>
      <c r="I1053" s="18"/>
      <c r="J1053" s="18"/>
      <c r="K1053" s="18"/>
      <c r="L1053" s="18"/>
      <c r="M1053" s="18"/>
      <c r="N1053" t="str">
        <f t="shared" si="18"/>
        <v/>
      </c>
      <c r="O1053" t="str" cm="1">
        <f ca="1" t="array" ref="O1053">_xlfn.TEXTJOIN(CHAR(10),TRUE,OFFSET(C1053,0,0,MATCH(TRUE,(N$1000:N1054&lt;&gt;""),0),1))</f>
        <v>（8） 太阳能板固定支架，尺寸大小能刚好嵌套包住太阳能板，支撑强度可抗12级风</v>
      </c>
    </row>
    <row r="1054" ht="18" outlineLevel="1" spans="1:15">
      <c r="A1054" s="26">
        <v>5</v>
      </c>
      <c r="B1054" s="28" t="s">
        <v>50</v>
      </c>
      <c r="C1054" s="31" t="s">
        <v>1189</v>
      </c>
      <c r="D1054" s="16">
        <v>0.078</v>
      </c>
      <c r="E1054" s="28" t="s">
        <v>30</v>
      </c>
      <c r="F1054" s="28">
        <v>261</v>
      </c>
      <c r="G1054" s="16">
        <v>20.358</v>
      </c>
      <c r="H1054" s="18"/>
      <c r="I1054" s="18"/>
      <c r="J1054" s="18"/>
      <c r="K1054" s="18"/>
      <c r="L1054" s="18"/>
      <c r="M1054" s="18"/>
      <c r="N1054" t="str">
        <f t="shared" si="18"/>
        <v>太阳能控制器</v>
      </c>
      <c r="O1054" t="str" cm="1">
        <f ca="1" t="array" ref="O1054">_xlfn.TEXTJOIN(CHAR(10),TRUE,OFFSET(C1054,0,0,MATCH(TRUE,(N$1000:N1055&lt;&gt;""),0),1))</f>
        <v>太阳能板及蓄电池组配套</v>
      </c>
    </row>
    <row r="1055" ht="18" outlineLevel="1" spans="1:15">
      <c r="A1055" s="26">
        <v>6</v>
      </c>
      <c r="B1055" s="16" t="s">
        <v>1190</v>
      </c>
      <c r="C1055" s="31" t="s">
        <v>1191</v>
      </c>
      <c r="D1055" s="16">
        <v>0.13</v>
      </c>
      <c r="E1055" s="28" t="s">
        <v>30</v>
      </c>
      <c r="F1055" s="28">
        <v>261</v>
      </c>
      <c r="G1055" s="16">
        <v>33.93</v>
      </c>
      <c r="H1055" s="18"/>
      <c r="I1055" s="18"/>
      <c r="J1055" s="18"/>
      <c r="K1055" s="18"/>
      <c r="L1055" s="18"/>
      <c r="M1055" s="18"/>
      <c r="N1055" t="str">
        <f t="shared" si="18"/>
        <v>蓄电池组</v>
      </c>
      <c r="O1055" t="str" cm="1">
        <f ca="1" t="array" ref="O1055">_xlfn.TEXTJOIN(CHAR(10),TRUE,OFFSET(C1055,0,0,MATCH(TRUE,(N$1000:N1056&lt;&gt;""),0),1))</f>
        <v>（1） 磷酸铁锂电池；</v>
      </c>
    </row>
    <row r="1056" ht="18" outlineLevel="1" spans="1:15">
      <c r="A1056" s="26"/>
      <c r="B1056" s="16"/>
      <c r="C1056" s="31" t="s">
        <v>1192</v>
      </c>
      <c r="D1056" s="16"/>
      <c r="E1056" s="28"/>
      <c r="F1056" s="28"/>
      <c r="G1056" s="16"/>
      <c r="H1056" s="18"/>
      <c r="I1056" s="18"/>
      <c r="J1056" s="18"/>
      <c r="K1056" s="18"/>
      <c r="L1056" s="18"/>
      <c r="M1056" s="18"/>
      <c r="N1056" t="str">
        <f t="shared" si="18"/>
        <v/>
      </c>
      <c r="O1056" t="str" cm="1">
        <f ca="1" t="array" ref="O1056">_xlfn.TEXTJOIN(CHAR(10),TRUE,OFFSET(C1056,0,0,MATCH(TRUE,(N$1000:N1057&lt;&gt;""),0),1))</f>
        <v>（2） 电池组总规格：12V/60Ah；</v>
      </c>
    </row>
    <row r="1057" ht="18" outlineLevel="1" spans="1:15">
      <c r="A1057" s="26"/>
      <c r="B1057" s="16"/>
      <c r="C1057" s="31" t="s">
        <v>1193</v>
      </c>
      <c r="D1057" s="16"/>
      <c r="E1057" s="28"/>
      <c r="F1057" s="28"/>
      <c r="G1057" s="16"/>
      <c r="H1057" s="18"/>
      <c r="I1057" s="18"/>
      <c r="J1057" s="18"/>
      <c r="K1057" s="18"/>
      <c r="L1057" s="18"/>
      <c r="M1057" s="18"/>
      <c r="N1057" t="str">
        <f t="shared" si="18"/>
        <v/>
      </c>
      <c r="O1057" t="str" cm="1">
        <f ca="1" t="array" ref="O1057">_xlfn.TEXTJOIN(CHAR(10),TRUE,OFFSET(C1057,0,0,MATCH(TRUE,(N$1000:N1058&lt;&gt;""),0),1))</f>
        <v>（3） 电池组电压：12VDC；</v>
      </c>
    </row>
    <row r="1058" ht="18" outlineLevel="1" spans="1:15">
      <c r="A1058" s="26"/>
      <c r="B1058" s="16"/>
      <c r="C1058" s="31" t="s">
        <v>1194</v>
      </c>
      <c r="D1058" s="16"/>
      <c r="E1058" s="28"/>
      <c r="F1058" s="28"/>
      <c r="G1058" s="16"/>
      <c r="H1058" s="18"/>
      <c r="I1058" s="18"/>
      <c r="J1058" s="18"/>
      <c r="K1058" s="18"/>
      <c r="L1058" s="18"/>
      <c r="M1058" s="18"/>
      <c r="N1058" t="str">
        <f t="shared" si="18"/>
        <v/>
      </c>
      <c r="O1058" t="str" cm="1">
        <f ca="1" t="array" ref="O1058">_xlfn.TEXTJOIN(CHAR(10),TRUE,OFFSET(C1058,0,0,MATCH(TRUE,(N$1000:N1059&lt;&gt;""),0),1))</f>
        <v>（4） 浮充电压（单块）：13.5V~13.8V；</v>
      </c>
    </row>
    <row r="1059" ht="18" outlineLevel="1" spans="1:15">
      <c r="A1059" s="26"/>
      <c r="B1059" s="16"/>
      <c r="C1059" s="31" t="s">
        <v>1195</v>
      </c>
      <c r="D1059" s="16"/>
      <c r="E1059" s="28"/>
      <c r="F1059" s="28"/>
      <c r="G1059" s="16"/>
      <c r="H1059" s="18"/>
      <c r="I1059" s="18"/>
      <c r="J1059" s="18"/>
      <c r="K1059" s="18"/>
      <c r="L1059" s="18"/>
      <c r="M1059" s="18"/>
      <c r="N1059" t="str">
        <f t="shared" si="18"/>
        <v/>
      </c>
      <c r="O1059" t="str" cm="1">
        <f ca="1" t="array" ref="O1059">_xlfn.TEXTJOIN(CHAR(10),TRUE,OFFSET(C1059,0,0,MATCH(TRUE,(N$1000:N1060&lt;&gt;""),0),1))</f>
        <v>（5） 均充电压（单块）13.8V~14.1V；</v>
      </c>
    </row>
    <row r="1060" ht="18" outlineLevel="1" spans="1:15">
      <c r="A1060" s="26"/>
      <c r="B1060" s="16"/>
      <c r="C1060" s="31" t="s">
        <v>1196</v>
      </c>
      <c r="D1060" s="16"/>
      <c r="E1060" s="28"/>
      <c r="F1060" s="28"/>
      <c r="G1060" s="16"/>
      <c r="H1060" s="18"/>
      <c r="I1060" s="18"/>
      <c r="J1060" s="18"/>
      <c r="K1060" s="18"/>
      <c r="L1060" s="18"/>
      <c r="M1060" s="18"/>
      <c r="N1060" t="str">
        <f t="shared" si="18"/>
        <v/>
      </c>
      <c r="O1060" t="str" cm="1">
        <f ca="1" t="array" ref="O1060">_xlfn.TEXTJOIN(CHAR(10),TRUE,OFFSET(C1060,0,0,MATCH(TRUE,(N$1000:N1061&lt;&gt;""),0),1))</f>
        <v>（6） 完整的充放电循环次数不小于300次</v>
      </c>
    </row>
    <row r="1061" ht="18" outlineLevel="1" spans="1:15">
      <c r="A1061" s="26">
        <v>7</v>
      </c>
      <c r="B1061" s="16" t="s">
        <v>1197</v>
      </c>
      <c r="C1061" s="31" t="s">
        <v>1198</v>
      </c>
      <c r="D1061" s="16">
        <v>0.15</v>
      </c>
      <c r="E1061" s="28" t="s">
        <v>120</v>
      </c>
      <c r="F1061" s="28">
        <v>261</v>
      </c>
      <c r="G1061" s="16">
        <v>39.15</v>
      </c>
      <c r="H1061" s="18"/>
      <c r="I1061" s="18"/>
      <c r="J1061" s="18"/>
      <c r="K1061" s="18"/>
      <c r="L1061" s="18"/>
      <c r="M1061" s="18"/>
      <c r="N1061" t="str">
        <f t="shared" si="18"/>
        <v>物联网卡</v>
      </c>
      <c r="O1061" t="str" cm="1">
        <f ca="1" t="array" ref="O1061">_xlfn.TEXTJOIN(CHAR(10),TRUE,OFFSET(C1061,0,0,MATCH(TRUE,(N$1000:N1062&lt;&gt;""),0),1))</f>
        <v>月流量30G，5年，含开户</v>
      </c>
    </row>
    <row r="1062" ht="36" outlineLevel="1" spans="1:15">
      <c r="A1062" s="26">
        <v>8</v>
      </c>
      <c r="B1062" s="16" t="s">
        <v>1199</v>
      </c>
      <c r="C1062" s="31" t="s">
        <v>1200</v>
      </c>
      <c r="D1062" s="16">
        <v>0.126</v>
      </c>
      <c r="E1062" s="28" t="s">
        <v>30</v>
      </c>
      <c r="F1062" s="28">
        <v>261</v>
      </c>
      <c r="G1062" s="16">
        <v>32.886</v>
      </c>
      <c r="H1062" s="18"/>
      <c r="I1062" s="18"/>
      <c r="J1062" s="18"/>
      <c r="K1062" s="18"/>
      <c r="L1062" s="18"/>
      <c r="M1062" s="18"/>
      <c r="N1062" t="str">
        <f t="shared" si="18"/>
        <v>避雷设施</v>
      </c>
      <c r="O1062" t="str" cm="1">
        <f ca="1" t="array" ref="O1062">_xlfn.TEXTJOIN(CHAR(10),TRUE,OFFSET(C1062,0,0,MATCH(TRUE,(N$1000:N1063&lt;&gt;""),0),1))</f>
        <v>含避雷针、避雷线及电源防雷、网络防雷及浪涌保护器等</v>
      </c>
    </row>
    <row r="1063" ht="36" outlineLevel="1" spans="1:15">
      <c r="A1063" s="26">
        <v>9</v>
      </c>
      <c r="B1063" s="16" t="s">
        <v>1201</v>
      </c>
      <c r="C1063" s="31" t="s">
        <v>1202</v>
      </c>
      <c r="D1063" s="16">
        <v>0.29</v>
      </c>
      <c r="E1063" s="28" t="s">
        <v>1203</v>
      </c>
      <c r="F1063" s="28">
        <v>261</v>
      </c>
      <c r="G1063" s="16">
        <v>75.69</v>
      </c>
      <c r="H1063" s="18"/>
      <c r="I1063" s="18"/>
      <c r="J1063" s="18"/>
      <c r="K1063" s="18"/>
      <c r="L1063" s="18"/>
      <c r="M1063" s="18"/>
      <c r="N1063" t="str">
        <f t="shared" si="18"/>
        <v>辅材</v>
      </c>
      <c r="O1063" t="str" cm="1">
        <f ca="1" t="array" ref="O1063">_xlfn.TEXTJOIN(CHAR(10),TRUE,OFFSET(C1063,0,0,MATCH(TRUE,(N$1000:N1064&lt;&gt;""),0),1))</f>
        <v>定制/不锈钢/太阳能支架/固定支架/雷达支架/立杆65mm*2mm*2米不锈钢管</v>
      </c>
    </row>
    <row r="1064" ht="18" outlineLevel="1" spans="1:15">
      <c r="A1064" s="26">
        <v>10</v>
      </c>
      <c r="B1064" s="16" t="s">
        <v>1204</v>
      </c>
      <c r="C1064" s="31" t="s">
        <v>1205</v>
      </c>
      <c r="D1064" s="16">
        <v>3.1</v>
      </c>
      <c r="E1064" s="28" t="s">
        <v>163</v>
      </c>
      <c r="F1064" s="28">
        <v>261</v>
      </c>
      <c r="G1064" s="16">
        <v>809.1</v>
      </c>
      <c r="H1064" s="18"/>
      <c r="I1064" s="18"/>
      <c r="J1064" s="18"/>
      <c r="K1064" s="18"/>
      <c r="L1064" s="18"/>
      <c r="M1064" s="18"/>
      <c r="N1064" t="str">
        <f t="shared" si="18"/>
        <v>水位标定</v>
      </c>
      <c r="O1064" t="str" cm="1">
        <f ca="1" t="array" ref="O1064">_xlfn.TEXTJOIN(CHAR(10),TRUE,OFFSET(C1064,0,0,MATCH(TRUE,(N$1000:N1065&lt;&gt;""),0),1))</f>
        <v>水位测量及水位核准/每季度一次/5年共20次</v>
      </c>
    </row>
    <row r="1065" ht="18" outlineLevel="1" spans="1:15">
      <c r="A1065" s="26" t="s">
        <v>1206</v>
      </c>
      <c r="B1065" s="16" t="s">
        <v>1207</v>
      </c>
      <c r="C1065" s="17" t="s">
        <v>1208</v>
      </c>
      <c r="D1065" s="16">
        <v>0.5</v>
      </c>
      <c r="E1065" s="16" t="s">
        <v>27</v>
      </c>
      <c r="F1065" s="16">
        <v>94</v>
      </c>
      <c r="G1065" s="16">
        <v>47</v>
      </c>
      <c r="H1065" s="18"/>
      <c r="I1065" s="18"/>
      <c r="J1065" s="18"/>
      <c r="K1065" s="18"/>
      <c r="L1065" s="18"/>
      <c r="M1065" s="18"/>
      <c r="N1065" t="str">
        <f t="shared" si="18"/>
        <v>桥区水位计（拆除）</v>
      </c>
      <c r="O1065" t="str" cm="1">
        <f ca="1" t="array" ref="O1065">_xlfn.TEXTJOIN(CHAR(10),TRUE,OFFSET(C1065,0,0,MATCH(TRUE,(N$1000:N1066&lt;&gt;""),0),1))</f>
        <v>已有水位计拆除</v>
      </c>
    </row>
    <row r="1066" ht="18" outlineLevel="1" spans="1:15">
      <c r="A1066" s="47">
        <v>8.2</v>
      </c>
      <c r="B1066" s="47" t="s">
        <v>1209</v>
      </c>
      <c r="C1066" s="15"/>
      <c r="D1066" s="14"/>
      <c r="E1066" s="49"/>
      <c r="F1066" s="49"/>
      <c r="G1066" s="47">
        <v>200</v>
      </c>
      <c r="H1066" s="24"/>
      <c r="I1066" s="24"/>
      <c r="J1066" s="24"/>
      <c r="K1066" s="24"/>
      <c r="L1066" s="24"/>
      <c r="M1066" s="24" t="s">
        <v>1210</v>
      </c>
      <c r="N1066" t="str">
        <f t="shared" si="18"/>
        <v>站房码头视频监控设备</v>
      </c>
      <c r="O1066" t="str" cm="1">
        <f ca="1" t="array" ref="O1066">_xlfn.TEXTJOIN(CHAR(10),TRUE,OFFSET(C1066,0,0,MATCH(TRUE,(N$1000:N1067&lt;&gt;""),0),1))</f>
        <v/>
      </c>
    </row>
    <row r="1067" ht="18" outlineLevel="1" spans="1:15">
      <c r="A1067" s="26">
        <v>1</v>
      </c>
      <c r="B1067" s="28" t="s">
        <v>1211</v>
      </c>
      <c r="C1067" s="17" t="s">
        <v>1212</v>
      </c>
      <c r="D1067" s="28">
        <v>4</v>
      </c>
      <c r="E1067" s="16" t="s">
        <v>27</v>
      </c>
      <c r="F1067" s="28">
        <v>20</v>
      </c>
      <c r="G1067" s="16">
        <v>80</v>
      </c>
      <c r="H1067" s="18"/>
      <c r="I1067" s="18"/>
      <c r="J1067" s="18"/>
      <c r="K1067" s="18"/>
      <c r="L1067" s="18"/>
      <c r="M1067" s="18"/>
      <c r="N1067" t="str">
        <f t="shared" si="18"/>
        <v>枪球一体摄像机</v>
      </c>
      <c r="O1067" t="str" cm="1">
        <f ca="1" t="array" ref="O1067">_xlfn.TEXTJOIN(CHAR(10),TRUE,OFFSET(C1067,0,0,MATCH(TRUE,(N$1000:N1068&lt;&gt;""),0),1))</f>
        <v>采用双镜头设计，兼顾全景细节；</v>
      </c>
    </row>
    <row r="1068" ht="18" outlineLevel="1" spans="1:15">
      <c r="A1068" s="26"/>
      <c r="B1068" s="28"/>
      <c r="C1068" s="17" t="s">
        <v>1213</v>
      </c>
      <c r="D1068" s="28"/>
      <c r="E1068" s="16"/>
      <c r="F1068" s="28"/>
      <c r="G1068" s="16"/>
      <c r="H1068" s="18"/>
      <c r="I1068" s="18"/>
      <c r="J1068" s="18"/>
      <c r="K1068" s="18"/>
      <c r="L1068" s="18"/>
      <c r="M1068" s="18"/>
      <c r="N1068" t="str">
        <f t="shared" si="18"/>
        <v/>
      </c>
      <c r="O1068" t="str" cm="1">
        <f ca="1" t="array" ref="O1068">_xlfn.TEXTJOIN(CHAR(10),TRUE,OFFSET(C1068,0,0,MATCH(TRUE,(N$1000:N1069&lt;&gt;""),0),1))</f>
        <v>全景细节镜头分辨率不低于2688*1520；</v>
      </c>
    </row>
    <row r="1069" ht="18" outlineLevel="1" spans="1:15">
      <c r="A1069" s="26"/>
      <c r="B1069" s="28"/>
      <c r="C1069" s="17" t="s">
        <v>1214</v>
      </c>
      <c r="D1069" s="28"/>
      <c r="E1069" s="16"/>
      <c r="F1069" s="28"/>
      <c r="G1069" s="16"/>
      <c r="H1069" s="18"/>
      <c r="I1069" s="18"/>
      <c r="J1069" s="18"/>
      <c r="K1069" s="18"/>
      <c r="L1069" s="18"/>
      <c r="M1069" s="18"/>
      <c r="N1069" t="str">
        <f t="shared" si="18"/>
        <v/>
      </c>
      <c r="O1069" t="str" cm="1">
        <f ca="1" t="array" ref="O1069">_xlfn.TEXTJOIN(CHAR(10),TRUE,OFFSET(C1069,0,0,MATCH(TRUE,(N$1000:N1070&lt;&gt;""),0),1))</f>
        <v>全景细节镜头均支持船舶检测；</v>
      </c>
    </row>
    <row r="1070" ht="18" outlineLevel="1" spans="1:15">
      <c r="A1070" s="26"/>
      <c r="B1070" s="28"/>
      <c r="C1070" s="17" t="s">
        <v>1215</v>
      </c>
      <c r="D1070" s="28"/>
      <c r="E1070" s="16"/>
      <c r="F1070" s="28"/>
      <c r="G1070" s="16"/>
      <c r="H1070" s="18"/>
      <c r="I1070" s="18"/>
      <c r="J1070" s="18"/>
      <c r="K1070" s="18"/>
      <c r="L1070" s="18"/>
      <c r="M1070" s="18"/>
      <c r="N1070" t="str">
        <f t="shared" si="18"/>
        <v/>
      </c>
      <c r="O1070" t="str" cm="1">
        <f ca="1" t="array" ref="O1070">_xlfn.TEXTJOIN(CHAR(10),TRUE,OFFSET(C1070,0,0,MATCH(TRUE,(N$1000:N1071&lt;&gt;""),0),1))</f>
        <v>支持雨刷、除雾功能</v>
      </c>
    </row>
    <row r="1071" ht="36" outlineLevel="1" spans="1:15">
      <c r="A1071" s="26"/>
      <c r="B1071" s="28"/>
      <c r="C1071" s="17" t="s">
        <v>1216</v>
      </c>
      <c r="D1071" s="28"/>
      <c r="E1071" s="16"/>
      <c r="F1071" s="28"/>
      <c r="G1071" s="16"/>
      <c r="H1071" s="18"/>
      <c r="I1071" s="18"/>
      <c r="J1071" s="18"/>
      <c r="K1071" s="18"/>
      <c r="L1071" s="18"/>
      <c r="M1071" s="18"/>
      <c r="N1071" t="str">
        <f t="shared" si="18"/>
        <v/>
      </c>
      <c r="O1071" t="str" cm="1">
        <f ca="1" t="array" ref="O1071">_xlfn.TEXTJOIN(CHAR(10),TRUE,OFFSET(C1071,0,0,MATCH(TRUE,(N$1000:N1072&lt;&gt;""),0),1))</f>
        <v>支持AR功能，摄像机的实时视频画面中添加不少于500个AR标签，且可实现标签与标签联动的功能</v>
      </c>
    </row>
    <row r="1072" ht="18" outlineLevel="1" spans="1:15">
      <c r="A1072" s="26"/>
      <c r="B1072" s="28"/>
      <c r="C1072" s="17" t="s">
        <v>1217</v>
      </c>
      <c r="D1072" s="28"/>
      <c r="E1072" s="16"/>
      <c r="F1072" s="28"/>
      <c r="G1072" s="16"/>
      <c r="H1072" s="18"/>
      <c r="I1072" s="18"/>
      <c r="J1072" s="18"/>
      <c r="K1072" s="18"/>
      <c r="L1072" s="18"/>
      <c r="M1072" s="18"/>
      <c r="N1072" t="str">
        <f t="shared" si="18"/>
        <v/>
      </c>
      <c r="O1072" t="str" cm="1">
        <f ca="1" t="array" ref="O1072">_xlfn.TEXTJOIN(CHAR(10),TRUE,OFFSET(C1072,0,0,MATCH(TRUE,(N$1000:N1073&lt;&gt;""),0),1))</f>
        <v>支持陀螺仪：电子罗盘功能：</v>
      </c>
    </row>
    <row r="1073" ht="18" outlineLevel="1" spans="1:15">
      <c r="A1073" s="26"/>
      <c r="B1073" s="28"/>
      <c r="C1073" s="17" t="s">
        <v>1218</v>
      </c>
      <c r="D1073" s="28"/>
      <c r="E1073" s="16"/>
      <c r="F1073" s="28"/>
      <c r="G1073" s="16"/>
      <c r="H1073" s="18"/>
      <c r="I1073" s="18"/>
      <c r="J1073" s="18"/>
      <c r="K1073" s="18"/>
      <c r="L1073" s="18"/>
      <c r="M1073" s="18"/>
      <c r="N1073" t="str">
        <f t="shared" si="18"/>
        <v/>
      </c>
      <c r="O1073" t="str" cm="1">
        <f ca="1" t="array" ref="O1073">_xlfn.TEXTJOIN(CHAR(10),TRUE,OFFSET(C1073,0,0,MATCH(TRUE,(N$1000:N1074&lt;&gt;""),0),1))</f>
        <v>防护等级不低于：IP67</v>
      </c>
    </row>
    <row r="1074" ht="18" outlineLevel="1" spans="1:15">
      <c r="A1074" s="26">
        <v>2</v>
      </c>
      <c r="B1074" s="16" t="s">
        <v>855</v>
      </c>
      <c r="C1074" s="17" t="s">
        <v>1219</v>
      </c>
      <c r="D1074" s="16">
        <v>1.7</v>
      </c>
      <c r="E1074" s="28" t="s">
        <v>120</v>
      </c>
      <c r="F1074" s="28">
        <v>20</v>
      </c>
      <c r="G1074" s="16">
        <v>34</v>
      </c>
      <c r="H1074" s="18"/>
      <c r="I1074" s="18"/>
      <c r="J1074" s="18"/>
      <c r="K1074" s="18"/>
      <c r="L1074" s="18"/>
      <c r="M1074" s="18"/>
      <c r="N1074" t="str">
        <f t="shared" si="18"/>
        <v>供电线缆</v>
      </c>
      <c r="O1074" t="str" cm="1">
        <f ca="1" t="array" ref="O1074">_xlfn.TEXTJOIN(CHAR(10),TRUE,OFFSET(C1074,0,0,MATCH(TRUE,(N$1000:N1075&lt;&gt;""),0),1))</f>
        <v>YJV223x10，每个点1.2km估算，5年</v>
      </c>
    </row>
    <row r="1075" ht="18" outlineLevel="1" spans="1:15">
      <c r="A1075" s="26">
        <v>3</v>
      </c>
      <c r="B1075" s="16" t="s">
        <v>1220</v>
      </c>
      <c r="C1075" s="17" t="s">
        <v>1221</v>
      </c>
      <c r="D1075" s="16">
        <v>1</v>
      </c>
      <c r="E1075" s="28" t="s">
        <v>120</v>
      </c>
      <c r="F1075" s="28">
        <v>20</v>
      </c>
      <c r="G1075" s="16">
        <v>20</v>
      </c>
      <c r="H1075" s="18"/>
      <c r="I1075" s="18"/>
      <c r="J1075" s="18"/>
      <c r="K1075" s="18"/>
      <c r="L1075" s="18"/>
      <c r="M1075" s="18"/>
      <c r="N1075" t="str">
        <f t="shared" si="18"/>
        <v>供电资费</v>
      </c>
      <c r="O1075" t="str" cm="1">
        <f ca="1" t="array" ref="O1075">_xlfn.TEXTJOIN(CHAR(10),TRUE,OFFSET(C1075,0,0,MATCH(TRUE,(N$1000:N1076&lt;&gt;""),0),1))</f>
        <v>5年资费</v>
      </c>
    </row>
    <row r="1076" ht="18" outlineLevel="1" spans="1:15">
      <c r="A1076" s="26">
        <v>4</v>
      </c>
      <c r="B1076" s="16" t="s">
        <v>857</v>
      </c>
      <c r="C1076" s="17" t="s">
        <v>1222</v>
      </c>
      <c r="D1076" s="16">
        <v>0.6</v>
      </c>
      <c r="E1076" s="28" t="s">
        <v>120</v>
      </c>
      <c r="F1076" s="28">
        <v>20</v>
      </c>
      <c r="G1076" s="16">
        <v>12</v>
      </c>
      <c r="H1076" s="18"/>
      <c r="I1076" s="18"/>
      <c r="J1076" s="18"/>
      <c r="K1076" s="18"/>
      <c r="L1076" s="18"/>
      <c r="M1076" s="18"/>
      <c r="N1076" t="str">
        <f t="shared" si="18"/>
        <v>通信光缆</v>
      </c>
      <c r="O1076" t="str" cm="1">
        <f ca="1" t="array" ref="O1076">_xlfn.TEXTJOIN(CHAR(10),TRUE,OFFSET(C1076,0,0,MATCH(TRUE,(N$1000:N1077&lt;&gt;""),0),1))</f>
        <v>铠装8芯光缆，每个点1.2km估算，</v>
      </c>
    </row>
    <row r="1077" ht="18" outlineLevel="1" spans="1:15">
      <c r="A1077" s="26">
        <v>5</v>
      </c>
      <c r="B1077" s="16" t="s">
        <v>1223</v>
      </c>
      <c r="C1077" s="17" t="s">
        <v>1224</v>
      </c>
      <c r="D1077" s="16">
        <v>1.5</v>
      </c>
      <c r="E1077" s="28" t="s">
        <v>120</v>
      </c>
      <c r="F1077" s="28">
        <v>20</v>
      </c>
      <c r="G1077" s="16">
        <v>30</v>
      </c>
      <c r="H1077" s="18"/>
      <c r="I1077" s="18"/>
      <c r="J1077" s="18"/>
      <c r="K1077" s="18"/>
      <c r="L1077" s="18"/>
      <c r="M1077" s="18"/>
      <c r="N1077" t="str">
        <f t="shared" si="18"/>
        <v>通信资费</v>
      </c>
      <c r="O1077" t="str" cm="1">
        <f ca="1" t="array" ref="O1077">_xlfn.TEXTJOIN(CHAR(10),TRUE,OFFSET(C1077,0,0,MATCH(TRUE,(N$1000:N1078&lt;&gt;""),0),1))</f>
        <v>50G，5年资费</v>
      </c>
    </row>
    <row r="1078" ht="18" outlineLevel="1" spans="1:15">
      <c r="A1078" s="26">
        <v>6</v>
      </c>
      <c r="B1078" s="16" t="s">
        <v>859</v>
      </c>
      <c r="C1078" s="17"/>
      <c r="D1078" s="16">
        <v>1.2</v>
      </c>
      <c r="E1078" s="28" t="s">
        <v>27</v>
      </c>
      <c r="F1078" s="28">
        <v>20</v>
      </c>
      <c r="G1078" s="16">
        <v>24</v>
      </c>
      <c r="H1078" s="18"/>
      <c r="I1078" s="18"/>
      <c r="J1078" s="18"/>
      <c r="K1078" s="18"/>
      <c r="L1078" s="18"/>
      <c r="M1078" s="18"/>
      <c r="N1078" t="str">
        <f t="shared" si="18"/>
        <v>立杆（8米）</v>
      </c>
      <c r="O1078" t="str" cm="1">
        <f ca="1" t="array" ref="O1078">_xlfn.TEXTJOIN(CHAR(10),TRUE,OFFSET(C1078,0,0,MATCH(TRUE,(N$1000:N1079&lt;&gt;""),0),1))</f>
        <v/>
      </c>
    </row>
    <row r="1079" ht="18" spans="1:15">
      <c r="A1079" s="8">
        <v>9</v>
      </c>
      <c r="B1079" s="8" t="s">
        <v>1225</v>
      </c>
      <c r="C1079" s="9"/>
      <c r="D1079" s="7"/>
      <c r="E1079" s="7"/>
      <c r="F1079" s="7"/>
      <c r="G1079" s="21">
        <v>2476.58</v>
      </c>
      <c r="H1079" s="22"/>
      <c r="I1079" s="22"/>
      <c r="J1079" s="22"/>
      <c r="K1079" s="22"/>
      <c r="L1079" s="22"/>
      <c r="M1079" s="22" t="s">
        <v>1226</v>
      </c>
      <c r="N1079" t="str">
        <f t="shared" si="18"/>
        <v>应急指挥智能调度</v>
      </c>
      <c r="O1079" t="str" cm="1">
        <f ca="1" t="array" ref="O1079">_xlfn.TEXTJOIN(CHAR(10),TRUE,OFFSET(C1079,0,0,MATCH(TRUE,(N$1000:N1080&lt;&gt;""),0),1))</f>
        <v/>
      </c>
    </row>
    <row r="1080" ht="18" outlineLevel="1" spans="1:15">
      <c r="A1080" s="11">
        <v>9.1</v>
      </c>
      <c r="B1080" s="11" t="s">
        <v>1227</v>
      </c>
      <c r="C1080" s="13"/>
      <c r="D1080" s="11"/>
      <c r="E1080" s="11"/>
      <c r="F1080" s="11"/>
      <c r="G1080" s="11"/>
      <c r="H1080" s="23"/>
      <c r="I1080" s="23"/>
      <c r="J1080" s="23"/>
      <c r="K1080" s="23"/>
      <c r="L1080" s="23"/>
      <c r="M1080" s="23" t="s">
        <v>1228</v>
      </c>
      <c r="N1080" t="str">
        <f t="shared" si="18"/>
        <v>综合指挥系统</v>
      </c>
      <c r="O1080" t="str" cm="1">
        <f ca="1" t="array" ref="O1080">_xlfn.TEXTJOIN(CHAR(10),TRUE,OFFSET(C1080,0,0,MATCH(TRUE,(N$1000:N1081&lt;&gt;""),0),1))</f>
        <v/>
      </c>
    </row>
    <row r="1081" ht="18" outlineLevel="1" spans="1:15">
      <c r="A1081" s="14" t="s">
        <v>1229</v>
      </c>
      <c r="B1081" s="14" t="s">
        <v>1230</v>
      </c>
      <c r="C1081" s="15" t="s">
        <v>1231</v>
      </c>
      <c r="D1081" s="14">
        <v>6</v>
      </c>
      <c r="E1081" s="14" t="s">
        <v>1232</v>
      </c>
      <c r="F1081" s="14">
        <v>152.16</v>
      </c>
      <c r="G1081" s="14">
        <v>912.98</v>
      </c>
      <c r="H1081" s="24"/>
      <c r="I1081" s="24"/>
      <c r="J1081" s="24"/>
      <c r="K1081" s="24"/>
      <c r="L1081" s="24"/>
      <c r="M1081" s="24" t="s">
        <v>1233</v>
      </c>
      <c r="N1081" t="str">
        <f t="shared" si="18"/>
        <v>LED小间距屏显示系统</v>
      </c>
      <c r="O1081" t="str" cm="1">
        <f ca="1" t="array" ref="O1081">_xlfn.TEXTJOIN(CHAR(10),TRUE,OFFSET(C1081,0,0,MATCH(TRUE,(N$1000:N1082&lt;&gt;""),0),1))</f>
        <v>1、像素结构：全倒装COB</v>
      </c>
    </row>
    <row r="1082" ht="18" outlineLevel="1" spans="1:15">
      <c r="A1082" s="14"/>
      <c r="B1082" s="14"/>
      <c r="C1082" s="15" t="s">
        <v>1234</v>
      </c>
      <c r="D1082" s="14"/>
      <c r="E1082" s="14"/>
      <c r="F1082" s="14"/>
      <c r="G1082" s="14"/>
      <c r="H1082" s="24"/>
      <c r="I1082" s="24"/>
      <c r="J1082" s="24"/>
      <c r="K1082" s="24"/>
      <c r="L1082" s="24"/>
      <c r="M1082" s="24"/>
      <c r="N1082" t="str">
        <f t="shared" si="18"/>
        <v/>
      </c>
      <c r="O1082" t="str" cm="1">
        <f ca="1" t="array" ref="O1082">_xlfn.TEXTJOIN(CHAR(10),TRUE,OFFSET(C1082,0,0,MATCH(TRUE,(N$1000:N1083&lt;&gt;""),0),1))</f>
        <v>2、像素间距（mm）：≤0.9375</v>
      </c>
    </row>
    <row r="1083" ht="18" outlineLevel="1" spans="1:15">
      <c r="A1083" s="14"/>
      <c r="B1083" s="14"/>
      <c r="C1083" s="15" t="s">
        <v>1235</v>
      </c>
      <c r="D1083" s="14"/>
      <c r="E1083" s="14"/>
      <c r="F1083" s="14"/>
      <c r="G1083" s="14"/>
      <c r="H1083" s="24"/>
      <c r="I1083" s="24"/>
      <c r="J1083" s="24"/>
      <c r="K1083" s="24"/>
      <c r="L1083" s="24"/>
      <c r="M1083" s="24"/>
      <c r="N1083" t="str">
        <f t="shared" si="18"/>
        <v/>
      </c>
      <c r="O1083" t="str" cm="1">
        <f ca="1" t="array" ref="O1083">_xlfn.TEXTJOIN(CHAR(10),TRUE,OFFSET(C1083,0,0,MATCH(TRUE,(N$1000:N1084&lt;&gt;""),0),1))</f>
        <v>3、单点亮度校正：有</v>
      </c>
    </row>
    <row r="1084" ht="18" outlineLevel="1" spans="1:15">
      <c r="A1084" s="14"/>
      <c r="B1084" s="14"/>
      <c r="C1084" s="15" t="s">
        <v>1236</v>
      </c>
      <c r="D1084" s="14"/>
      <c r="E1084" s="14"/>
      <c r="F1084" s="14"/>
      <c r="G1084" s="14"/>
      <c r="H1084" s="24"/>
      <c r="I1084" s="24"/>
      <c r="J1084" s="24"/>
      <c r="K1084" s="24"/>
      <c r="L1084" s="24"/>
      <c r="M1084" s="24"/>
      <c r="N1084" t="str">
        <f t="shared" si="18"/>
        <v/>
      </c>
      <c r="O1084" t="str" cm="1">
        <f ca="1" t="array" ref="O1084">_xlfn.TEXTJOIN(CHAR(10),TRUE,OFFSET(C1084,0,0,MATCH(TRUE,(N$1000:N1085&lt;&gt;""),0),1))</f>
        <v>4、单点颜色校正：有</v>
      </c>
    </row>
    <row r="1085" ht="36" outlineLevel="1" spans="1:15">
      <c r="A1085" s="14"/>
      <c r="B1085" s="14"/>
      <c r="C1085" s="15" t="s">
        <v>1237</v>
      </c>
      <c r="D1085" s="14"/>
      <c r="E1085" s="14"/>
      <c r="F1085" s="14"/>
      <c r="G1085" s="14"/>
      <c r="H1085" s="24"/>
      <c r="I1085" s="24"/>
      <c r="J1085" s="24"/>
      <c r="K1085" s="24"/>
      <c r="L1085" s="24"/>
      <c r="M1085" s="24"/>
      <c r="N1085" t="str">
        <f t="shared" si="18"/>
        <v/>
      </c>
      <c r="O1085" t="str" cm="1">
        <f ca="1" t="array" ref="O1085">_xlfn.TEXTJOIN(CHAR(10),TRUE,OFFSET(C1085,0,0,MATCH(TRUE,(N$1000:N1086&lt;&gt;""),0),1))</f>
        <v>5、白平衡亮度（nits）（校正后）：600（标准），1000（定制）</v>
      </c>
    </row>
    <row r="1086" ht="18" outlineLevel="1" spans="1:15">
      <c r="A1086" s="14"/>
      <c r="B1086" s="14"/>
      <c r="C1086" s="15" t="s">
        <v>1238</v>
      </c>
      <c r="D1086" s="14"/>
      <c r="E1086" s="14"/>
      <c r="F1086" s="14"/>
      <c r="G1086" s="14"/>
      <c r="H1086" s="24"/>
      <c r="I1086" s="24"/>
      <c r="J1086" s="24"/>
      <c r="K1086" s="24"/>
      <c r="L1086" s="24"/>
      <c r="M1086" s="24"/>
      <c r="N1086" t="str">
        <f t="shared" si="18"/>
        <v/>
      </c>
      <c r="O1086" t="str" cm="1">
        <f ca="1" t="array" ref="O1086">_xlfn.TEXTJOIN(CHAR(10),TRUE,OFFSET(C1086,0,0,MATCH(TRUE,(N$1000:N1087&lt;&gt;""),0),1))</f>
        <v>6、色温（K）：3000—10000可调</v>
      </c>
    </row>
    <row r="1087" ht="18" outlineLevel="1" spans="1:15">
      <c r="A1087" s="14"/>
      <c r="B1087" s="14"/>
      <c r="C1087" s="15" t="s">
        <v>1239</v>
      </c>
      <c r="D1087" s="14"/>
      <c r="E1087" s="14"/>
      <c r="F1087" s="14"/>
      <c r="G1087" s="14"/>
      <c r="H1087" s="24"/>
      <c r="I1087" s="24"/>
      <c r="J1087" s="24"/>
      <c r="K1087" s="24"/>
      <c r="L1087" s="24"/>
      <c r="M1087" s="24"/>
      <c r="N1087" t="str">
        <f t="shared" si="18"/>
        <v/>
      </c>
      <c r="O1087" t="str" cm="1">
        <f ca="1" t="array" ref="O1087">_xlfn.TEXTJOIN(CHAR(10),TRUE,OFFSET(C1087,0,0,MATCH(TRUE,(N$1000:N1088&lt;&gt;""),0),1))</f>
        <v>7、水平视角（ °）：170</v>
      </c>
    </row>
    <row r="1088" ht="18" outlineLevel="1" spans="1:15">
      <c r="A1088" s="14"/>
      <c r="B1088" s="14"/>
      <c r="C1088" s="15" t="s">
        <v>1240</v>
      </c>
      <c r="D1088" s="14"/>
      <c r="E1088" s="14"/>
      <c r="F1088" s="14"/>
      <c r="G1088" s="14"/>
      <c r="H1088" s="24"/>
      <c r="I1088" s="24"/>
      <c r="J1088" s="24"/>
      <c r="K1088" s="24"/>
      <c r="L1088" s="24"/>
      <c r="M1088" s="24"/>
      <c r="N1088" t="str">
        <f t="shared" si="18"/>
        <v/>
      </c>
      <c r="O1088" t="str" cm="1">
        <f ca="1" t="array" ref="O1088">_xlfn.TEXTJOIN(CHAR(10),TRUE,OFFSET(C1088,0,0,MATCH(TRUE,(N$1000:N1089&lt;&gt;""),0),1))</f>
        <v>8、垂直视角（ °）：170</v>
      </c>
    </row>
    <row r="1089" ht="18" outlineLevel="1" spans="1:15">
      <c r="A1089" s="14"/>
      <c r="B1089" s="14"/>
      <c r="C1089" s="15" t="s">
        <v>1241</v>
      </c>
      <c r="D1089" s="14"/>
      <c r="E1089" s="14"/>
      <c r="F1089" s="14"/>
      <c r="G1089" s="14"/>
      <c r="H1089" s="24"/>
      <c r="I1089" s="24"/>
      <c r="J1089" s="24"/>
      <c r="K1089" s="24"/>
      <c r="L1089" s="24"/>
      <c r="M1089" s="24"/>
      <c r="N1089" t="str">
        <f t="shared" si="18"/>
        <v/>
      </c>
      <c r="O1089" t="str" cm="1">
        <f ca="1" t="array" ref="O1089">_xlfn.TEXTJOIN(CHAR(10),TRUE,OFFSET(C1089,0,0,MATCH(TRUE,(N$1000:N1090&lt;&gt;""),0),1))</f>
        <v>9、发光点中心距偏差（校正后）：&lt;3%</v>
      </c>
    </row>
    <row r="1090" ht="18" outlineLevel="1" spans="1:15">
      <c r="A1090" s="14"/>
      <c r="B1090" s="14"/>
      <c r="C1090" s="15" t="s">
        <v>1242</v>
      </c>
      <c r="D1090" s="14"/>
      <c r="E1090" s="14"/>
      <c r="F1090" s="14"/>
      <c r="G1090" s="14"/>
      <c r="H1090" s="24"/>
      <c r="I1090" s="24"/>
      <c r="J1090" s="24"/>
      <c r="K1090" s="24"/>
      <c r="L1090" s="24"/>
      <c r="M1090" s="24"/>
      <c r="N1090" t="str">
        <f t="shared" ref="N1090:N1153" si="19">IF(B1090&lt;&gt;"",B1090,"")</f>
        <v/>
      </c>
      <c r="O1090" t="str" cm="1">
        <f ca="1" t="array" ref="O1090">_xlfn.TEXTJOIN(CHAR(10),TRUE,OFFSET(C1090,0,0,MATCH(TRUE,(N$1000:N1091&lt;&gt;""),0),1))</f>
        <v>10、亮度均匀性（校正后）：≥97%</v>
      </c>
    </row>
    <row r="1091" ht="18" outlineLevel="1" spans="1:15">
      <c r="A1091" s="14"/>
      <c r="B1091" s="14"/>
      <c r="C1091" s="15" t="s">
        <v>1243</v>
      </c>
      <c r="D1091" s="14"/>
      <c r="E1091" s="14"/>
      <c r="F1091" s="14"/>
      <c r="G1091" s="14"/>
      <c r="H1091" s="24"/>
      <c r="I1091" s="24"/>
      <c r="J1091" s="24"/>
      <c r="K1091" s="24"/>
      <c r="L1091" s="24"/>
      <c r="M1091" s="24"/>
      <c r="N1091" t="str">
        <f t="shared" si="19"/>
        <v/>
      </c>
      <c r="O1091" t="str" cm="1">
        <f ca="1" t="array" ref="O1091">_xlfn.TEXTJOIN(CHAR(10),TRUE,OFFSET(C1091,0,0,MATCH(TRUE,(N$1000:N1092&lt;&gt;""),0),1))</f>
        <v>11、色度均匀性（校正后）：±0.003Cx,Cy之内</v>
      </c>
    </row>
    <row r="1092" ht="18" outlineLevel="1" spans="1:15">
      <c r="A1092" s="14"/>
      <c r="B1092" s="14"/>
      <c r="C1092" s="15" t="s">
        <v>1244</v>
      </c>
      <c r="D1092" s="14"/>
      <c r="E1092" s="14"/>
      <c r="F1092" s="14"/>
      <c r="G1092" s="14"/>
      <c r="H1092" s="24"/>
      <c r="I1092" s="24"/>
      <c r="J1092" s="24"/>
      <c r="K1092" s="24"/>
      <c r="L1092" s="24"/>
      <c r="M1092" s="24"/>
      <c r="N1092" t="str">
        <f t="shared" si="19"/>
        <v/>
      </c>
      <c r="O1092" t="str" cm="1">
        <f ca="1" t="array" ref="O1092">_xlfn.TEXTJOIN(CHAR(10),TRUE,OFFSET(C1092,0,0,MATCH(TRUE,(N$1000:N1093&lt;&gt;""),0),1))</f>
        <v>12、对比度：10000:1&amp;20000:1</v>
      </c>
    </row>
    <row r="1093" ht="18" outlineLevel="1" spans="1:15">
      <c r="A1093" s="14"/>
      <c r="B1093" s="14"/>
      <c r="C1093" s="15" t="s">
        <v>1245</v>
      </c>
      <c r="D1093" s="14"/>
      <c r="E1093" s="14"/>
      <c r="F1093" s="14"/>
      <c r="G1093" s="14"/>
      <c r="H1093" s="24"/>
      <c r="I1093" s="24"/>
      <c r="J1093" s="24"/>
      <c r="K1093" s="24"/>
      <c r="L1093" s="24"/>
      <c r="M1093" s="24"/>
      <c r="N1093" t="str">
        <f t="shared" si="19"/>
        <v/>
      </c>
      <c r="O1093" t="str" cm="1">
        <f ca="1" t="array" ref="O1093">_xlfn.TEXTJOIN(CHAR(10),TRUE,OFFSET(C1093,0,0,MATCH(TRUE,(N$1000:N1094&lt;&gt;""),0),1))</f>
        <v>13、峰值功耗（W/m2）：375 &amp; 530</v>
      </c>
    </row>
    <row r="1094" ht="18" outlineLevel="1" spans="1:15">
      <c r="A1094" s="14"/>
      <c r="B1094" s="14"/>
      <c r="C1094" s="15" t="s">
        <v>1246</v>
      </c>
      <c r="D1094" s="14"/>
      <c r="E1094" s="14"/>
      <c r="F1094" s="14"/>
      <c r="G1094" s="14"/>
      <c r="H1094" s="24"/>
      <c r="I1094" s="24"/>
      <c r="J1094" s="24"/>
      <c r="K1094" s="24"/>
      <c r="L1094" s="24"/>
      <c r="M1094" s="24"/>
      <c r="N1094" t="str">
        <f t="shared" si="19"/>
        <v/>
      </c>
      <c r="O1094" t="str" cm="1">
        <f ca="1" t="array" ref="O1094">_xlfn.TEXTJOIN(CHAR(10),TRUE,OFFSET(C1094,0,0,MATCH(TRUE,(N$1000:N1095&lt;&gt;""),0),1))</f>
        <v>14、平均功耗（W/m2）：175 &amp; 265</v>
      </c>
    </row>
    <row r="1095" ht="18" outlineLevel="1" spans="1:15">
      <c r="A1095" s="14"/>
      <c r="B1095" s="14"/>
      <c r="C1095" s="15" t="s">
        <v>1247</v>
      </c>
      <c r="D1095" s="14"/>
      <c r="E1095" s="14"/>
      <c r="F1095" s="14"/>
      <c r="G1095" s="14"/>
      <c r="H1095" s="24"/>
      <c r="I1095" s="24"/>
      <c r="J1095" s="24"/>
      <c r="K1095" s="24"/>
      <c r="L1095" s="24"/>
      <c r="M1095" s="24"/>
      <c r="N1095" t="str">
        <f t="shared" si="19"/>
        <v/>
      </c>
      <c r="O1095" t="str" cm="1">
        <f ca="1" t="array" ref="O1095">_xlfn.TEXTJOIN(CHAR(10),TRUE,OFFSET(C1095,0,0,MATCH(TRUE,(N$1000:N1096&lt;&gt;""),0),1))</f>
        <v>15、供电要求：AC100~240V（50/60Hz）</v>
      </c>
    </row>
    <row r="1096" ht="18" outlineLevel="1" spans="1:15">
      <c r="A1096" s="14"/>
      <c r="B1096" s="14"/>
      <c r="C1096" s="15" t="s">
        <v>1248</v>
      </c>
      <c r="D1096" s="14"/>
      <c r="E1096" s="14"/>
      <c r="F1096" s="14"/>
      <c r="G1096" s="14"/>
      <c r="H1096" s="24"/>
      <c r="I1096" s="24"/>
      <c r="J1096" s="24"/>
      <c r="K1096" s="24"/>
      <c r="L1096" s="24"/>
      <c r="M1096" s="24"/>
      <c r="N1096" t="str">
        <f t="shared" si="19"/>
        <v/>
      </c>
      <c r="O1096" t="str" cm="1">
        <f ca="1" t="array" ref="O1096">_xlfn.TEXTJOIN(CHAR(10),TRUE,OFFSET(C1096,0,0,MATCH(TRUE,(N$1000:N1097&lt;&gt;""),0),1))</f>
        <v>16、驱动方式：共阴恒流驱动</v>
      </c>
    </row>
    <row r="1097" ht="18" outlineLevel="1" spans="1:15">
      <c r="A1097" s="14"/>
      <c r="B1097" s="14"/>
      <c r="C1097" s="15" t="s">
        <v>1249</v>
      </c>
      <c r="D1097" s="14"/>
      <c r="E1097" s="14"/>
      <c r="F1097" s="14"/>
      <c r="G1097" s="14"/>
      <c r="H1097" s="24"/>
      <c r="I1097" s="24"/>
      <c r="J1097" s="24"/>
      <c r="K1097" s="24"/>
      <c r="L1097" s="24"/>
      <c r="M1097" s="24"/>
      <c r="N1097" t="str">
        <f t="shared" si="19"/>
        <v/>
      </c>
      <c r="O1097" t="str" cm="1">
        <f ca="1" t="array" ref="O1097">_xlfn.TEXTJOIN(CHAR(10),TRUE,OFFSET(C1097,0,0,MATCH(TRUE,(N$1000:N1098&lt;&gt;""),0),1))</f>
        <v>17、换帧频率（Hz）：50&amp;60</v>
      </c>
    </row>
    <row r="1098" ht="18" outlineLevel="1" spans="1:15">
      <c r="A1098" s="14"/>
      <c r="B1098" s="14"/>
      <c r="C1098" s="15" t="s">
        <v>1250</v>
      </c>
      <c r="D1098" s="14"/>
      <c r="E1098" s="14"/>
      <c r="F1098" s="14"/>
      <c r="G1098" s="14"/>
      <c r="H1098" s="24"/>
      <c r="I1098" s="24"/>
      <c r="J1098" s="24"/>
      <c r="K1098" s="24"/>
      <c r="L1098" s="24"/>
      <c r="M1098" s="24"/>
      <c r="N1098" t="str">
        <f t="shared" si="19"/>
        <v/>
      </c>
      <c r="O1098" t="str" cm="1">
        <f ca="1" t="array" ref="O1098">_xlfn.TEXTJOIN(CHAR(10),TRUE,OFFSET(C1098,0,0,MATCH(TRUE,(N$1000:N1099&lt;&gt;""),0),1))</f>
        <v>18、刷新率（Hz）：3840</v>
      </c>
    </row>
    <row r="1099" ht="18" outlineLevel="1" spans="1:15">
      <c r="A1099" s="14"/>
      <c r="B1099" s="14"/>
      <c r="C1099" s="15" t="s">
        <v>1251</v>
      </c>
      <c r="D1099" s="14"/>
      <c r="E1099" s="14"/>
      <c r="F1099" s="14"/>
      <c r="G1099" s="14"/>
      <c r="H1099" s="24"/>
      <c r="I1099" s="24"/>
      <c r="J1099" s="24"/>
      <c r="K1099" s="24"/>
      <c r="L1099" s="24"/>
      <c r="M1099" s="24"/>
      <c r="N1099" t="str">
        <f t="shared" si="19"/>
        <v/>
      </c>
      <c r="O1099" t="str" cm="1">
        <f ca="1" t="array" ref="O1099">_xlfn.TEXTJOIN(CHAR(10),TRUE,OFFSET(C1099,0,0,MATCH(TRUE,(N$1000:N1100&lt;&gt;""),0),1))</f>
        <v>19、寿命典型值（hrs）：100,000</v>
      </c>
    </row>
    <row r="1100" ht="18" outlineLevel="1" spans="1:15">
      <c r="A1100" s="14"/>
      <c r="B1100" s="14"/>
      <c r="C1100" s="15" t="s">
        <v>1252</v>
      </c>
      <c r="D1100" s="14"/>
      <c r="E1100" s="14"/>
      <c r="F1100" s="14"/>
      <c r="G1100" s="14"/>
      <c r="H1100" s="24"/>
      <c r="I1100" s="24"/>
      <c r="J1100" s="24"/>
      <c r="K1100" s="24"/>
      <c r="L1100" s="24"/>
      <c r="M1100" s="24"/>
      <c r="N1100" t="str">
        <f t="shared" si="19"/>
        <v/>
      </c>
      <c r="O1100" t="str" cm="1">
        <f ca="1" t="array" ref="O1100">_xlfn.TEXTJOIN(CHAR(10),TRUE,OFFSET(C1100,0,0,MATCH(TRUE,(N$1000:N1101&lt;&gt;""),0),1))</f>
        <v>20、箱体LED面IP等级：IP54</v>
      </c>
    </row>
    <row r="1101" ht="18" outlineLevel="1" spans="1:15">
      <c r="A1101" s="14" t="s">
        <v>1253</v>
      </c>
      <c r="B1101" s="14" t="s">
        <v>1254</v>
      </c>
      <c r="C1101" s="15"/>
      <c r="D1101" s="14">
        <v>0.4</v>
      </c>
      <c r="E1101" s="14" t="s">
        <v>1232</v>
      </c>
      <c r="F1101" s="14">
        <v>500</v>
      </c>
      <c r="G1101" s="14">
        <v>200</v>
      </c>
      <c r="H1101" s="24"/>
      <c r="I1101" s="24"/>
      <c r="J1101" s="24"/>
      <c r="K1101" s="24"/>
      <c r="L1101" s="24"/>
      <c r="M1101" s="24" t="s">
        <v>952</v>
      </c>
      <c r="N1101" t="str">
        <f t="shared" si="19"/>
        <v>适配性改造及综合布线</v>
      </c>
      <c r="O1101" t="str" cm="1">
        <f ca="1" t="array" ref="O1101">_xlfn.TEXTJOIN(CHAR(10),TRUE,OFFSET(C1101,0,0,MATCH(TRUE,(N$1000:N1102&lt;&gt;""),0),1))</f>
        <v/>
      </c>
    </row>
    <row r="1102" ht="18" outlineLevel="1" spans="1:15">
      <c r="A1102" s="14" t="s">
        <v>1255</v>
      </c>
      <c r="B1102" s="14" t="s">
        <v>1256</v>
      </c>
      <c r="C1102" s="15"/>
      <c r="D1102" s="14">
        <v>30</v>
      </c>
      <c r="E1102" s="14" t="s">
        <v>120</v>
      </c>
      <c r="F1102" s="14">
        <v>4</v>
      </c>
      <c r="G1102" s="14">
        <v>120</v>
      </c>
      <c r="H1102" s="24"/>
      <c r="I1102" s="24"/>
      <c r="J1102" s="24"/>
      <c r="K1102" s="24"/>
      <c r="L1102" s="24"/>
      <c r="M1102" s="24" t="s">
        <v>952</v>
      </c>
      <c r="N1102" t="str">
        <f t="shared" si="19"/>
        <v>可视化内容制作</v>
      </c>
      <c r="O1102" t="str" cm="1">
        <f ca="1" t="array" ref="O1102">_xlfn.TEXTJOIN(CHAR(10),TRUE,OFFSET(C1102,0,0,MATCH(TRUE,(N$1000:N1103&lt;&gt;""),0),1))</f>
        <v/>
      </c>
    </row>
    <row r="1103" ht="18" outlineLevel="1" spans="1:15">
      <c r="A1103" s="14" t="s">
        <v>1257</v>
      </c>
      <c r="B1103" s="14" t="s">
        <v>1258</v>
      </c>
      <c r="C1103" s="15"/>
      <c r="D1103" s="14">
        <v>86</v>
      </c>
      <c r="E1103" s="14" t="s">
        <v>27</v>
      </c>
      <c r="F1103" s="14">
        <v>1</v>
      </c>
      <c r="G1103" s="14">
        <v>86</v>
      </c>
      <c r="H1103" s="24"/>
      <c r="I1103" s="24"/>
      <c r="J1103" s="24"/>
      <c r="K1103" s="24"/>
      <c r="L1103" s="24"/>
      <c r="M1103" s="24" t="s">
        <v>952</v>
      </c>
      <c r="N1103" t="str">
        <f t="shared" si="19"/>
        <v>省中心综合坐席系统</v>
      </c>
      <c r="O1103" t="str" cm="1">
        <f ca="1" t="array" ref="O1103">_xlfn.TEXTJOIN(CHAR(10),TRUE,OFFSET(C1103,0,0,MATCH(TRUE,(N$1000:N1104&lt;&gt;""),0),1))</f>
        <v/>
      </c>
    </row>
    <row r="1104" ht="18" outlineLevel="1" spans="1:15">
      <c r="A1104" s="14" t="s">
        <v>1259</v>
      </c>
      <c r="B1104" s="14" t="s">
        <v>1260</v>
      </c>
      <c r="C1104" s="15"/>
      <c r="D1104" s="14">
        <v>30</v>
      </c>
      <c r="E1104" s="14" t="s">
        <v>27</v>
      </c>
      <c r="F1104" s="14">
        <v>7</v>
      </c>
      <c r="G1104" s="14">
        <v>210</v>
      </c>
      <c r="H1104" s="24"/>
      <c r="I1104" s="24"/>
      <c r="J1104" s="24"/>
      <c r="K1104" s="24"/>
      <c r="L1104" s="24"/>
      <c r="M1104" s="24" t="s">
        <v>952</v>
      </c>
      <c r="N1104" t="str">
        <f t="shared" si="19"/>
        <v>区域中心综合坐席系统</v>
      </c>
      <c r="O1104" t="str" cm="1">
        <f ca="1" t="array" ref="O1104">_xlfn.TEXTJOIN(CHAR(10),TRUE,OFFSET(C1104,0,0,MATCH(TRUE,(N$1000:N1105&lt;&gt;""),0),1))</f>
        <v/>
      </c>
    </row>
    <row r="1105" ht="18" outlineLevel="1" spans="1:15">
      <c r="A1105" s="14" t="s">
        <v>1261</v>
      </c>
      <c r="B1105" s="14" t="s">
        <v>1262</v>
      </c>
      <c r="C1105" s="15"/>
      <c r="D1105" s="14">
        <v>5</v>
      </c>
      <c r="E1105" s="14" t="s">
        <v>27</v>
      </c>
      <c r="F1105" s="14">
        <v>13</v>
      </c>
      <c r="G1105" s="14">
        <v>65</v>
      </c>
      <c r="H1105" s="24"/>
      <c r="I1105" s="24"/>
      <c r="J1105" s="24"/>
      <c r="K1105" s="24"/>
      <c r="L1105" s="24"/>
      <c r="M1105" s="24" t="s">
        <v>952</v>
      </c>
      <c r="N1105" t="str">
        <f t="shared" si="19"/>
        <v>扩音系统</v>
      </c>
      <c r="O1105" t="str" cm="1">
        <f ca="1" t="array" ref="O1105">_xlfn.TEXTJOIN(CHAR(10),TRUE,OFFSET(C1105,0,0,MATCH(TRUE,(N$1000:N1106&lt;&gt;""),0),1))</f>
        <v/>
      </c>
    </row>
    <row r="1106" ht="18" outlineLevel="1" spans="1:15">
      <c r="A1106" s="11">
        <v>9.2</v>
      </c>
      <c r="B1106" s="11" t="s">
        <v>1263</v>
      </c>
      <c r="C1106" s="13" t="s">
        <v>1264</v>
      </c>
      <c r="D1106" s="11">
        <v>1.534</v>
      </c>
      <c r="E1106" s="11" t="s">
        <v>21</v>
      </c>
      <c r="F1106" s="11">
        <v>271</v>
      </c>
      <c r="G1106" s="11">
        <v>415.71</v>
      </c>
      <c r="H1106" s="23"/>
      <c r="I1106" s="23"/>
      <c r="J1106" s="23"/>
      <c r="K1106" s="23"/>
      <c r="L1106" s="23"/>
      <c r="M1106" s="23" t="s">
        <v>1265</v>
      </c>
      <c r="N1106" t="str">
        <f t="shared" si="19"/>
        <v>卫星电话</v>
      </c>
      <c r="O1106" t="str" cm="1">
        <f ca="1" t="array" ref="O1106">_xlfn.TEXTJOIN(CHAR(10),TRUE,OFFSET(C1106,0,0,MATCH(TRUE,(N$1000:N1107&lt;&gt;""),0),1))</f>
        <v>卫星通信基本功能：</v>
      </c>
    </row>
    <row r="1107" ht="18" outlineLevel="1" spans="1:15">
      <c r="A1107" s="11"/>
      <c r="B1107" s="11"/>
      <c r="C1107" s="13" t="s">
        <v>1266</v>
      </c>
      <c r="D1107" s="11"/>
      <c r="E1107" s="11"/>
      <c r="F1107" s="11"/>
      <c r="G1107" s="11"/>
      <c r="H1107" s="23"/>
      <c r="I1107" s="23"/>
      <c r="J1107" s="23"/>
      <c r="K1107" s="23"/>
      <c r="L1107" s="23"/>
      <c r="M1107" s="23"/>
      <c r="N1107" t="str">
        <f t="shared" si="19"/>
        <v/>
      </c>
      <c r="O1107" t="str" cm="1">
        <f ca="1" t="array" ref="O1107">_xlfn.TEXTJOIN(CHAR(10),TRUE,OFFSET(C1107,0,0,MATCH(TRUE,(N$1000:N1108&lt;&gt;""),0),1))</f>
        <v>1、单模天通</v>
      </c>
    </row>
    <row r="1108" ht="18" outlineLevel="1" spans="1:15">
      <c r="A1108" s="11"/>
      <c r="B1108" s="11"/>
      <c r="C1108" s="13" t="s">
        <v>1267</v>
      </c>
      <c r="D1108" s="11"/>
      <c r="E1108" s="11"/>
      <c r="F1108" s="11"/>
      <c r="G1108" s="11"/>
      <c r="H1108" s="23"/>
      <c r="I1108" s="23"/>
      <c r="J1108" s="23"/>
      <c r="K1108" s="23"/>
      <c r="L1108" s="23"/>
      <c r="M1108" s="23"/>
      <c r="N1108" t="str">
        <f t="shared" si="19"/>
        <v/>
      </c>
      <c r="O1108" t="str" cm="1">
        <f ca="1" t="array" ref="O1108">_xlfn.TEXTJOIN(CHAR(10),TRUE,OFFSET(C1108,0,0,MATCH(TRUE,(N$1000:N1109&lt;&gt;""),0),1))</f>
        <v>2、3.1英寸屏幕，同时支持触摸和全功能键盘操作</v>
      </c>
    </row>
    <row r="1109" ht="36" outlineLevel="1" spans="1:15">
      <c r="A1109" s="11"/>
      <c r="B1109" s="11"/>
      <c r="C1109" s="13" t="s">
        <v>1268</v>
      </c>
      <c r="D1109" s="11"/>
      <c r="E1109" s="11"/>
      <c r="F1109" s="11"/>
      <c r="G1109" s="11"/>
      <c r="H1109" s="23"/>
      <c r="I1109" s="23"/>
      <c r="J1109" s="23"/>
      <c r="K1109" s="23"/>
      <c r="L1109" s="23"/>
      <c r="M1109" s="23"/>
      <c r="N1109" t="str">
        <f t="shared" si="19"/>
        <v/>
      </c>
      <c r="O1109" t="str" cm="1">
        <f ca="1" t="array" ref="O1109">_xlfn.TEXTJOIN(CHAR(10),TRUE,OFFSET(C1109,0,0,MATCH(TRUE,(N$1000:N1110&lt;&gt;""),0),1))</f>
        <v>3、前置大喇叭，智能降噪，保证对讲和通话对清晰，</v>
      </c>
    </row>
    <row r="1110" ht="18" outlineLevel="1" spans="1:15">
      <c r="A1110" s="11"/>
      <c r="B1110" s="11"/>
      <c r="C1110" s="13" t="s">
        <v>1269</v>
      </c>
      <c r="D1110" s="11"/>
      <c r="E1110" s="11"/>
      <c r="F1110" s="11"/>
      <c r="G1110" s="11"/>
      <c r="H1110" s="23"/>
      <c r="I1110" s="23"/>
      <c r="J1110" s="23"/>
      <c r="K1110" s="23"/>
      <c r="L1110" s="23"/>
      <c r="M1110" s="23"/>
      <c r="N1110" t="str">
        <f t="shared" si="19"/>
        <v/>
      </c>
      <c r="O1110" t="str" cm="1">
        <f ca="1" t="array" ref="O1110">_xlfn.TEXTJOIN(CHAR(10),TRUE,OFFSET(C1110,0,0,MATCH(TRUE,(N$1000:N1111&lt;&gt;""),0),1))</f>
        <v>4、卫星辅助搜星APP，卫星极速入网</v>
      </c>
    </row>
    <row r="1111" ht="18" outlineLevel="1" spans="1:15">
      <c r="A1111" s="11"/>
      <c r="B1111" s="11"/>
      <c r="C1111" s="13" t="s">
        <v>1270</v>
      </c>
      <c r="D1111" s="11"/>
      <c r="E1111" s="11"/>
      <c r="F1111" s="11"/>
      <c r="G1111" s="11"/>
      <c r="H1111" s="23"/>
      <c r="I1111" s="23"/>
      <c r="J1111" s="23"/>
      <c r="K1111" s="23"/>
      <c r="L1111" s="23"/>
      <c r="M1111" s="23"/>
      <c r="N1111" t="str">
        <f t="shared" si="19"/>
        <v/>
      </c>
      <c r="O1111" t="str" cm="1">
        <f ca="1" t="array" ref="O1111">_xlfn.TEXTJOIN(CHAR(10),TRUE,OFFSET(C1111,0,0,MATCH(TRUE,(N$1000:N1112&lt;&gt;""),0),1))</f>
        <v>5、5000mAh可拆卸电池</v>
      </c>
    </row>
    <row r="1112" ht="18" outlineLevel="1" spans="1:15">
      <c r="A1112" s="11"/>
      <c r="B1112" s="11"/>
      <c r="C1112" s="13" t="s">
        <v>1271</v>
      </c>
      <c r="D1112" s="11"/>
      <c r="E1112" s="11"/>
      <c r="F1112" s="11"/>
      <c r="G1112" s="11"/>
      <c r="H1112" s="23"/>
      <c r="I1112" s="23"/>
      <c r="J1112" s="23"/>
      <c r="K1112" s="23"/>
      <c r="L1112" s="23"/>
      <c r="M1112" s="23"/>
      <c r="N1112" t="str">
        <f t="shared" si="19"/>
        <v/>
      </c>
      <c r="O1112" t="str" cm="1">
        <f ca="1" t="array" ref="O1112">_xlfn.TEXTJOIN(CHAR(10),TRUE,OFFSET(C1112,0,0,MATCH(TRUE,(N$1000:N1113&lt;&gt;""),0),1))</f>
        <v>6、橙色专属SOS按键，一键求救/报警</v>
      </c>
    </row>
    <row r="1113" ht="18" outlineLevel="1" spans="1:15">
      <c r="A1113" s="11"/>
      <c r="B1113" s="11"/>
      <c r="C1113" s="13" t="s">
        <v>1272</v>
      </c>
      <c r="D1113" s="11"/>
      <c r="E1113" s="11"/>
      <c r="F1113" s="11"/>
      <c r="G1113" s="11"/>
      <c r="H1113" s="23"/>
      <c r="I1113" s="23"/>
      <c r="J1113" s="23"/>
      <c r="K1113" s="23"/>
      <c r="L1113" s="23"/>
      <c r="M1113" s="23"/>
      <c r="N1113" t="str">
        <f t="shared" si="19"/>
        <v/>
      </c>
      <c r="O1113" t="str" cm="1">
        <f ca="1" t="array" ref="O1113">_xlfn.TEXTJOIN(CHAR(10),TRUE,OFFSET(C1113,0,0,MATCH(TRUE,(N$1000:N1114&lt;&gt;""),0),1))</f>
        <v>7、支持天线拆卸、支持手持全向天线扩展</v>
      </c>
    </row>
    <row r="1114" ht="18" outlineLevel="1" spans="1:15">
      <c r="A1114" s="11"/>
      <c r="B1114" s="11"/>
      <c r="C1114" s="13" t="s">
        <v>1273</v>
      </c>
      <c r="D1114" s="11"/>
      <c r="E1114" s="11"/>
      <c r="F1114" s="11"/>
      <c r="G1114" s="11"/>
      <c r="H1114" s="23"/>
      <c r="I1114" s="23"/>
      <c r="J1114" s="23"/>
      <c r="K1114" s="23"/>
      <c r="L1114" s="23"/>
      <c r="M1114" s="23"/>
      <c r="N1114" t="str">
        <f t="shared" si="19"/>
        <v/>
      </c>
      <c r="O1114" t="str" cm="1">
        <f ca="1" t="array" ref="O1114">_xlfn.TEXTJOIN(CHAR(10),TRUE,OFFSET(C1114,0,0,MATCH(TRUE,(N$1000:N1115&lt;&gt;""),0),1))</f>
        <v>8、可靠连接，支持加密</v>
      </c>
    </row>
    <row r="1115" ht="18" outlineLevel="1" spans="1:15">
      <c r="A1115" s="11"/>
      <c r="B1115" s="11"/>
      <c r="C1115" s="13" t="s">
        <v>1274</v>
      </c>
      <c r="D1115" s="11"/>
      <c r="E1115" s="11"/>
      <c r="F1115" s="11"/>
      <c r="G1115" s="11"/>
      <c r="H1115" s="23"/>
      <c r="I1115" s="23"/>
      <c r="J1115" s="23"/>
      <c r="K1115" s="23"/>
      <c r="L1115" s="23"/>
      <c r="M1115" s="23"/>
      <c r="N1115" t="str">
        <f t="shared" si="19"/>
        <v/>
      </c>
      <c r="O1115" t="str" cm="1">
        <f ca="1" t="array" ref="O1115">_xlfn.TEXTJOIN(CHAR(10),TRUE,OFFSET(C1115,0,0,MATCH(TRUE,(N$1000:N1116&lt;&gt;""),0),1))</f>
        <v>底座基本功能：</v>
      </c>
    </row>
    <row r="1116" ht="53" outlineLevel="1" spans="1:15">
      <c r="A1116" s="11"/>
      <c r="B1116" s="11"/>
      <c r="C1116" s="13" t="s">
        <v>1275</v>
      </c>
      <c r="D1116" s="11"/>
      <c r="E1116" s="11"/>
      <c r="F1116" s="11"/>
      <c r="G1116" s="11"/>
      <c r="H1116" s="23"/>
      <c r="I1116" s="23"/>
      <c r="J1116" s="23"/>
      <c r="K1116" s="23"/>
      <c r="L1116" s="23"/>
      <c r="M1116" s="23"/>
      <c r="N1116" t="str">
        <f t="shared" si="19"/>
        <v/>
      </c>
      <c r="O1116" t="str" cm="1">
        <f ca="1" t="array" ref="O1116">_xlfn.TEXTJOIN(CHAR(10),TRUE,OFFSET(C1116,0,0,MATCH(TRUE,(N$1000:N1117&lt;&gt;""),0),1))</f>
        <v>1、适配主机：支持卫星电话主机自适应插入或拔出底座，主屏的简易UI操作，支持主机在室内的座机式使用；</v>
      </c>
    </row>
    <row r="1117" ht="18" outlineLevel="1" spans="1:15">
      <c r="A1117" s="11"/>
      <c r="B1117" s="11"/>
      <c r="C1117" s="13" t="s">
        <v>1276</v>
      </c>
      <c r="D1117" s="11"/>
      <c r="E1117" s="11"/>
      <c r="F1117" s="11"/>
      <c r="G1117" s="11"/>
      <c r="H1117" s="23"/>
      <c r="I1117" s="23"/>
      <c r="J1117" s="23"/>
      <c r="K1117" s="23"/>
      <c r="L1117" s="23"/>
      <c r="M1117" s="23"/>
      <c r="N1117" t="str">
        <f t="shared" si="19"/>
        <v/>
      </c>
      <c r="O1117" t="str" cm="1">
        <f ca="1" t="array" ref="O1117">_xlfn.TEXTJOIN(CHAR(10),TRUE,OFFSET(C1117,0,0,MATCH(TRUE,(N$1000:N1118&lt;&gt;""),0),1))</f>
        <v>2、手柄话筒：支持话筒自动摘挂机</v>
      </c>
    </row>
    <row r="1118" ht="18" outlineLevel="1" spans="1:15">
      <c r="A1118" s="11"/>
      <c r="B1118" s="11"/>
      <c r="C1118" s="13" t="s">
        <v>1277</v>
      </c>
      <c r="D1118" s="11"/>
      <c r="E1118" s="11"/>
      <c r="F1118" s="11"/>
      <c r="G1118" s="11"/>
      <c r="H1118" s="23"/>
      <c r="I1118" s="23"/>
      <c r="J1118" s="23"/>
      <c r="K1118" s="23"/>
      <c r="L1118" s="23"/>
      <c r="M1118" s="23"/>
      <c r="N1118" t="str">
        <f t="shared" si="19"/>
        <v/>
      </c>
      <c r="O1118" t="str" cm="1">
        <f ca="1" t="array" ref="O1118">_xlfn.TEXTJOIN(CHAR(10),TRUE,OFFSET(C1118,0,0,MATCH(TRUE,(N$1000:N1119&lt;&gt;""),0),1))</f>
        <v>卫星电话具体参数：</v>
      </c>
    </row>
    <row r="1119" ht="71" outlineLevel="1" spans="1:15">
      <c r="A1119" s="11"/>
      <c r="B1119" s="11"/>
      <c r="C1119" s="13" t="s">
        <v>1278</v>
      </c>
      <c r="D1119" s="11"/>
      <c r="E1119" s="11"/>
      <c r="F1119" s="11"/>
      <c r="G1119" s="11"/>
      <c r="H1119" s="23"/>
      <c r="I1119" s="23"/>
      <c r="J1119" s="23"/>
      <c r="K1119" s="23"/>
      <c r="L1119" s="23"/>
      <c r="M1119" s="23"/>
      <c r="N1119" t="str">
        <f t="shared" si="19"/>
        <v/>
      </c>
      <c r="O1119" t="str" cm="1">
        <f ca="1" t="array" ref="O1119">_xlfn.TEXTJOIN(CHAR(10),TRUE,OFFSET(C1119,0,0,MATCH(TRUE,(N$1000:N1120&lt;&gt;""),0),1))</f>
        <v>1、卫星功能：支持卫星语音、短信功能，接收频段：2170-2200MHz；发射频段：1980-2010MHz；语音：1.2kbps/2.4kbps/4kbps；短信：单条最大长度40字节；</v>
      </c>
    </row>
    <row r="1120" ht="53" outlineLevel="1" spans="1:15">
      <c r="A1120" s="11"/>
      <c r="B1120" s="11"/>
      <c r="C1120" s="13" t="s">
        <v>1279</v>
      </c>
      <c r="D1120" s="11"/>
      <c r="E1120" s="11"/>
      <c r="F1120" s="11"/>
      <c r="G1120" s="11"/>
      <c r="H1120" s="23"/>
      <c r="I1120" s="23"/>
      <c r="J1120" s="23"/>
      <c r="K1120" s="23"/>
      <c r="L1120" s="23"/>
      <c r="M1120" s="23"/>
      <c r="N1120" t="str">
        <f t="shared" si="19"/>
        <v/>
      </c>
      <c r="O1120" t="str" cm="1">
        <f ca="1" t="array" ref="O1120">_xlfn.TEXTJOIN(CHAR(10),TRUE,OFFSET(C1120,0,0,MATCH(TRUE,(N$1000:N1121&lt;&gt;""),0),1))</f>
        <v>2、无线连接：802.11a/b/g/n无线网络；蓝牙4.0，支持NFC；支持wifi网络F0TA远程系统升级；</v>
      </c>
    </row>
    <row r="1121" ht="36" outlineLevel="1" spans="1:15">
      <c r="A1121" s="11"/>
      <c r="B1121" s="11"/>
      <c r="C1121" s="13" t="s">
        <v>1280</v>
      </c>
      <c r="D1121" s="11"/>
      <c r="E1121" s="11"/>
      <c r="F1121" s="11"/>
      <c r="G1121" s="11"/>
      <c r="H1121" s="23"/>
      <c r="I1121" s="23"/>
      <c r="J1121" s="23"/>
      <c r="K1121" s="23"/>
      <c r="L1121" s="23"/>
      <c r="M1121" s="23"/>
      <c r="N1121" t="str">
        <f t="shared" si="19"/>
        <v/>
      </c>
      <c r="O1121" t="str" cm="1">
        <f ca="1" t="array" ref="O1121">_xlfn.TEXTJOIN(CHAR(10),TRUE,OFFSET(C1121,0,0,MATCH(TRUE,(N$1000:N1122&lt;&gt;""),0),1))</f>
        <v>3、配置：四核CPU，主频1.1GHz；内存1GB RAM+8GB ROM；</v>
      </c>
    </row>
    <row r="1122" ht="36" outlineLevel="1" spans="1:15">
      <c r="A1122" s="11"/>
      <c r="B1122" s="11"/>
      <c r="C1122" s="13" t="s">
        <v>1281</v>
      </c>
      <c r="D1122" s="11"/>
      <c r="E1122" s="11"/>
      <c r="F1122" s="11"/>
      <c r="G1122" s="11"/>
      <c r="H1122" s="23"/>
      <c r="I1122" s="23"/>
      <c r="J1122" s="23"/>
      <c r="K1122" s="23"/>
      <c r="L1122" s="23"/>
      <c r="M1122" s="23"/>
      <c r="N1122" t="str">
        <f t="shared" si="19"/>
        <v/>
      </c>
      <c r="O1122" t="str" cm="1">
        <f ca="1" t="array" ref="O1122">_xlfn.TEXTJOIN(CHAR(10),TRUE,OFFSET(C1122,0,0,MATCH(TRUE,(N$1000:N1123&lt;&gt;""),0),1))</f>
        <v>4、支持双摄像头：双摄像头前置500W，后置1300W像素</v>
      </c>
    </row>
    <row r="1123" ht="18" outlineLevel="1" spans="1:15">
      <c r="A1123" s="11"/>
      <c r="B1123" s="11"/>
      <c r="C1123" s="13" t="s">
        <v>1282</v>
      </c>
      <c r="D1123" s="11"/>
      <c r="E1123" s="11"/>
      <c r="F1123" s="11"/>
      <c r="G1123" s="11"/>
      <c r="H1123" s="23"/>
      <c r="I1123" s="23"/>
      <c r="J1123" s="23"/>
      <c r="K1123" s="23"/>
      <c r="L1123" s="23"/>
      <c r="M1123" s="23"/>
      <c r="N1123" t="str">
        <f t="shared" si="19"/>
        <v/>
      </c>
      <c r="O1123" t="str" cm="1">
        <f ca="1" t="array" ref="O1123">_xlfn.TEXTJOIN(CHAR(10),TRUE,OFFSET(C1123,0,0,MATCH(TRUE,(N$1000:N1124&lt;&gt;""),0),1))</f>
        <v>5、支持前置外放喇叭；</v>
      </c>
    </row>
    <row r="1124" ht="36" outlineLevel="1" spans="1:15">
      <c r="A1124" s="11"/>
      <c r="B1124" s="11"/>
      <c r="C1124" s="13" t="s">
        <v>1283</v>
      </c>
      <c r="D1124" s="11"/>
      <c r="E1124" s="11"/>
      <c r="F1124" s="11"/>
      <c r="G1124" s="11"/>
      <c r="H1124" s="23"/>
      <c r="I1124" s="23"/>
      <c r="J1124" s="23"/>
      <c r="K1124" s="23"/>
      <c r="L1124" s="23"/>
      <c r="M1124" s="23"/>
      <c r="N1124" t="str">
        <f t="shared" si="19"/>
        <v/>
      </c>
      <c r="O1124" t="str" cm="1">
        <f ca="1" t="array" ref="O1124">_xlfn.TEXTJOIN(CHAR(10),TRUE,OFFSET(C1124,0,0,MATCH(TRUE,(N$1000:N1125&lt;&gt;""),0),1))</f>
        <v>6、包含但不少于重力感应、距离感应、光线感应、电子罗盘、陀螺仪等内置传感器；</v>
      </c>
    </row>
    <row r="1125" ht="53" outlineLevel="1" spans="1:15">
      <c r="A1125" s="11"/>
      <c r="B1125" s="11"/>
      <c r="C1125" s="13" t="s">
        <v>1284</v>
      </c>
      <c r="D1125" s="11"/>
      <c r="E1125" s="11"/>
      <c r="F1125" s="11"/>
      <c r="G1125" s="11"/>
      <c r="H1125" s="23"/>
      <c r="I1125" s="23"/>
      <c r="J1125" s="23"/>
      <c r="K1125" s="23"/>
      <c r="L1125" s="23"/>
      <c r="M1125" s="23"/>
      <c r="N1125" t="str">
        <f t="shared" si="19"/>
        <v/>
      </c>
      <c r="O1125" t="str" cm="1">
        <f ca="1" t="array" ref="O1125">_xlfn.TEXTJOIN(CHAR(10),TRUE,OFFSET(C1125,0,0,MATCH(TRUE,(N$1000:N1126&lt;&gt;""),0),1))</f>
        <v>7、硬件接口含TF卡槽、天通SIM卡槽卡槽，具有TYPE-C USB接口和独立的3.5mm标准耳机接口，支持耳机与充电同时工作；</v>
      </c>
    </row>
    <row r="1126" ht="18" outlineLevel="1" spans="1:15">
      <c r="A1126" s="11"/>
      <c r="B1126" s="11"/>
      <c r="C1126" s="13" t="s">
        <v>1285</v>
      </c>
      <c r="D1126" s="11"/>
      <c r="E1126" s="11"/>
      <c r="F1126" s="11"/>
      <c r="G1126" s="11"/>
      <c r="H1126" s="23"/>
      <c r="I1126" s="23"/>
      <c r="J1126" s="23"/>
      <c r="K1126" s="23"/>
      <c r="L1126" s="23"/>
      <c r="M1126" s="23"/>
      <c r="N1126" t="str">
        <f t="shared" si="19"/>
        <v/>
      </c>
      <c r="O1126" t="str" cm="1">
        <f ca="1" t="array" ref="O1126">_xlfn.TEXTJOIN(CHAR(10),TRUE,OFFSET(C1126,0,0,MATCH(TRUE,(N$1000:N1127&lt;&gt;""),0),1))</f>
        <v>8、电池容量≥5000mAh，支持座充；</v>
      </c>
    </row>
    <row r="1127" ht="36" outlineLevel="1" spans="1:15">
      <c r="A1127" s="11"/>
      <c r="B1127" s="11"/>
      <c r="C1127" s="13" t="s">
        <v>1286</v>
      </c>
      <c r="D1127" s="11"/>
      <c r="E1127" s="11"/>
      <c r="F1127" s="11"/>
      <c r="G1127" s="11"/>
      <c r="H1127" s="23"/>
      <c r="I1127" s="23"/>
      <c r="J1127" s="23"/>
      <c r="K1127" s="23"/>
      <c r="L1127" s="23"/>
      <c r="M1127" s="23"/>
      <c r="N1127" t="str">
        <f t="shared" si="19"/>
        <v/>
      </c>
      <c r="O1127" t="str" cm="1">
        <f ca="1" t="array" ref="O1127">_xlfn.TEXTJOIN(CHAR(10),TRUE,OFFSET(C1127,0,0,MATCH(TRUE,(N$1000:N1128&lt;&gt;""),0),1))</f>
        <v>9、卫星天线可拆卸，能够通过更换手持全向天线、车载全向天线；</v>
      </c>
    </row>
    <row r="1128" ht="36" outlineLevel="1" spans="1:15">
      <c r="A1128" s="11"/>
      <c r="B1128" s="11"/>
      <c r="C1128" s="13" t="s">
        <v>1287</v>
      </c>
      <c r="D1128" s="11"/>
      <c r="E1128" s="11"/>
      <c r="F1128" s="11"/>
      <c r="G1128" s="11"/>
      <c r="H1128" s="23"/>
      <c r="I1128" s="23"/>
      <c r="J1128" s="23"/>
      <c r="K1128" s="23"/>
      <c r="L1128" s="23"/>
      <c r="M1128" s="23"/>
      <c r="N1128" t="str">
        <f t="shared" si="19"/>
        <v/>
      </c>
      <c r="O1128" t="str" cm="1">
        <f ca="1" t="array" ref="O1128">_xlfn.TEXTJOIN(CHAR(10),TRUE,OFFSET(C1128,0,0,MATCH(TRUE,(N$1000:N1129&lt;&gt;""),0),1))</f>
        <v>10、工作温度：-20-+60℃；存储温度：-40-+80℃；</v>
      </c>
    </row>
    <row r="1129" ht="18" outlineLevel="1" spans="1:15">
      <c r="A1129" s="11"/>
      <c r="B1129" s="11"/>
      <c r="C1129" s="13" t="s">
        <v>1288</v>
      </c>
      <c r="D1129" s="11"/>
      <c r="E1129" s="11"/>
      <c r="F1129" s="11"/>
      <c r="G1129" s="11"/>
      <c r="H1129" s="23"/>
      <c r="I1129" s="23"/>
      <c r="J1129" s="23"/>
      <c r="K1129" s="23"/>
      <c r="L1129" s="23"/>
      <c r="M1129" s="23"/>
      <c r="N1129" t="str">
        <f t="shared" si="19"/>
        <v/>
      </c>
      <c r="O1129" t="str" cm="1">
        <f ca="1" t="array" ref="O1129">_xlfn.TEXTJOIN(CHAR(10),TRUE,OFFSET(C1129,0,0,MATCH(TRUE,(N$1000:N1130&lt;&gt;""),0),1))</f>
        <v>11、单北斗模式定位。</v>
      </c>
    </row>
    <row r="1130" ht="71" outlineLevel="1" spans="1:15">
      <c r="A1130" s="11"/>
      <c r="B1130" s="11"/>
      <c r="C1130" s="13" t="s">
        <v>1289</v>
      </c>
      <c r="D1130" s="11"/>
      <c r="E1130" s="11"/>
      <c r="F1130" s="11"/>
      <c r="G1130" s="11"/>
      <c r="H1130" s="23"/>
      <c r="I1130" s="23"/>
      <c r="J1130" s="23"/>
      <c r="K1130" s="23"/>
      <c r="L1130" s="23"/>
      <c r="M1130" s="23"/>
      <c r="N1130" t="str">
        <f t="shared" si="19"/>
        <v/>
      </c>
      <c r="O1130" t="str" cm="1">
        <f ca="1" t="array" ref="O1130">_xlfn.TEXTJOIN(CHAR(10),TRUE,OFFSET(C1130,0,0,MATCH(TRUE,(N$1000:N1131&lt;&gt;""),0),1))</f>
        <v>12、提供不少于5年卫星通讯服务（验收之日起算），每年提供350条短信和750分钟语音，含一次性入网服务费。通信费用包含在本次项目费用中。</v>
      </c>
    </row>
    <row r="1131" ht="18" outlineLevel="1" spans="1:15">
      <c r="A1131" s="14">
        <v>9.3</v>
      </c>
      <c r="B1131" s="14" t="s">
        <v>1290</v>
      </c>
      <c r="C1131" s="15" t="s">
        <v>1291</v>
      </c>
      <c r="D1131" s="14">
        <v>4.93</v>
      </c>
      <c r="E1131" s="14" t="s">
        <v>27</v>
      </c>
      <c r="F1131" s="14">
        <v>3</v>
      </c>
      <c r="G1131" s="14">
        <v>14.79</v>
      </c>
      <c r="H1131" s="24"/>
      <c r="I1131" s="24"/>
      <c r="J1131" s="24"/>
      <c r="K1131" s="24"/>
      <c r="L1131" s="24"/>
      <c r="M1131" s="51" t="s">
        <v>1292</v>
      </c>
      <c r="N1131" t="str">
        <f t="shared" si="19"/>
        <v>北斗授时设备</v>
      </c>
      <c r="O1131" t="str" cm="1">
        <f ca="1" t="array" ref="O1131">_xlfn.TEXTJOIN(CHAR(10),TRUE,OFFSET(C1131,0,0,MATCH(TRUE,(N$1000:N1132&lt;&gt;""),0),1))</f>
        <v>1、卫星接收器和天线</v>
      </c>
    </row>
    <row r="1132" ht="18" outlineLevel="1" spans="1:15">
      <c r="A1132" s="14"/>
      <c r="B1132" s="14"/>
      <c r="C1132" s="15" t="s">
        <v>1293</v>
      </c>
      <c r="D1132" s="14"/>
      <c r="E1132" s="14"/>
      <c r="F1132" s="14"/>
      <c r="G1132" s="14"/>
      <c r="H1132" s="24"/>
      <c r="I1132" s="24"/>
      <c r="J1132" s="24"/>
      <c r="K1132" s="24"/>
      <c r="L1132" s="24"/>
      <c r="M1132" s="24"/>
      <c r="N1132" t="str">
        <f t="shared" si="19"/>
        <v/>
      </c>
      <c r="O1132" t="str" cm="1">
        <f ca="1" t="array" ref="O1132">_xlfn.TEXTJOIN(CHAR(10),TRUE,OFFSET(C1132,0,0,MATCH(TRUE,(N$1000:N1133&lt;&gt;""),0),1))</f>
        <v>（1）配置单北斗模式（具备权威机构检测报告）</v>
      </c>
    </row>
    <row r="1133" ht="18" outlineLevel="1" spans="1:15">
      <c r="A1133" s="14"/>
      <c r="B1133" s="14"/>
      <c r="C1133" s="15" t="s">
        <v>1294</v>
      </c>
      <c r="D1133" s="14"/>
      <c r="E1133" s="14"/>
      <c r="F1133" s="14"/>
      <c r="G1133" s="14"/>
      <c r="H1133" s="24"/>
      <c r="I1133" s="24"/>
      <c r="J1133" s="24"/>
      <c r="K1133" s="24"/>
      <c r="L1133" s="24"/>
      <c r="M1133" s="24"/>
      <c r="N1133" t="str">
        <f t="shared" si="19"/>
        <v/>
      </c>
      <c r="O1133" t="str" cm="1">
        <f ca="1" t="array" ref="O1133">_xlfn.TEXTJOIN(CHAR(10),TRUE,OFFSET(C1133,0,0,MATCH(TRUE,(N$1000:N1134&lt;&gt;""),0),1))</f>
        <v>（2）接收器时间准确度：≤30ns</v>
      </c>
    </row>
    <row r="1134" ht="36" outlineLevel="1" spans="1:15">
      <c r="A1134" s="14"/>
      <c r="B1134" s="14"/>
      <c r="C1134" s="15" t="s">
        <v>1295</v>
      </c>
      <c r="D1134" s="14"/>
      <c r="E1134" s="14"/>
      <c r="F1134" s="14"/>
      <c r="G1134" s="14"/>
      <c r="H1134" s="24"/>
      <c r="I1134" s="24"/>
      <c r="J1134" s="24"/>
      <c r="K1134" s="24"/>
      <c r="L1134" s="24"/>
      <c r="M1134" s="24"/>
      <c r="N1134" t="str">
        <f t="shared" si="19"/>
        <v/>
      </c>
      <c r="O1134" t="str" cm="1">
        <f ca="1" t="array" ref="O1134">_xlfn.TEXTJOIN(CHAR(10),TRUE,OFFSET(C1134,0,0,MATCH(TRUE,(N$1000:N1135&lt;&gt;""),0),1))</f>
        <v>（3）接收器时间灵敏度：跟踪≤-163 dBm，捕获≤-160 dBm</v>
      </c>
    </row>
    <row r="1135" ht="36" outlineLevel="1" spans="1:15">
      <c r="A1135" s="14"/>
      <c r="B1135" s="14"/>
      <c r="C1135" s="15" t="s">
        <v>1296</v>
      </c>
      <c r="D1135" s="14"/>
      <c r="E1135" s="14"/>
      <c r="F1135" s="14"/>
      <c r="G1135" s="14"/>
      <c r="H1135" s="24"/>
      <c r="I1135" s="24"/>
      <c r="J1135" s="24"/>
      <c r="K1135" s="24"/>
      <c r="L1135" s="24"/>
      <c r="M1135" s="24"/>
      <c r="N1135" t="str">
        <f t="shared" si="19"/>
        <v/>
      </c>
      <c r="O1135" t="str" cm="1">
        <f ca="1" t="array" ref="O1135">_xlfn.TEXTJOIN(CHAR(10),TRUE,OFFSET(C1135,0,0,MATCH(TRUE,(N$1000:N1136&lt;&gt;""),0),1))</f>
        <v>（4）信号捕获时间：热启动时：≤1s，冷启动时：≤30s</v>
      </c>
    </row>
    <row r="1136" ht="18" outlineLevel="1" spans="1:15">
      <c r="A1136" s="14"/>
      <c r="B1136" s="14"/>
      <c r="C1136" s="15" t="s">
        <v>1297</v>
      </c>
      <c r="D1136" s="14"/>
      <c r="E1136" s="14"/>
      <c r="F1136" s="14"/>
      <c r="G1136" s="14"/>
      <c r="H1136" s="24"/>
      <c r="I1136" s="24"/>
      <c r="J1136" s="24"/>
      <c r="K1136" s="24"/>
      <c r="L1136" s="24"/>
      <c r="M1136" s="24"/>
      <c r="N1136" t="str">
        <f t="shared" si="19"/>
        <v/>
      </c>
      <c r="O1136" t="str" cm="1">
        <f ca="1" t="array" ref="O1136">_xlfn.TEXTJOIN(CHAR(10),TRUE,OFFSET(C1136,0,0,MATCH(TRUE,(N$1000:N1137&lt;&gt;""),0),1))</f>
        <v>（5）含避雷器、馈线及安装支架</v>
      </c>
    </row>
    <row r="1137" ht="18" outlineLevel="1" spans="1:15">
      <c r="A1137" s="14"/>
      <c r="B1137" s="14"/>
      <c r="C1137" s="15" t="s">
        <v>1298</v>
      </c>
      <c r="D1137" s="14"/>
      <c r="E1137" s="14"/>
      <c r="F1137" s="14"/>
      <c r="G1137" s="14"/>
      <c r="H1137" s="24"/>
      <c r="I1137" s="24"/>
      <c r="J1137" s="24"/>
      <c r="K1137" s="24"/>
      <c r="L1137" s="24"/>
      <c r="M1137" s="24"/>
      <c r="N1137" t="str">
        <f t="shared" si="19"/>
        <v/>
      </c>
      <c r="O1137" t="str" cm="1">
        <f ca="1" t="array" ref="O1137">_xlfn.TEXTJOIN(CHAR(10),TRUE,OFFSET(C1137,0,0,MATCH(TRUE,(N$1000:N1138&lt;&gt;""),0),1))</f>
        <v>2、NTP（SNTP）服务</v>
      </c>
    </row>
    <row r="1138" ht="36" outlineLevel="1" spans="1:15">
      <c r="A1138" s="14"/>
      <c r="B1138" s="14"/>
      <c r="C1138" s="15" t="s">
        <v>1299</v>
      </c>
      <c r="D1138" s="14"/>
      <c r="E1138" s="14"/>
      <c r="F1138" s="14"/>
      <c r="G1138" s="14"/>
      <c r="H1138" s="24"/>
      <c r="I1138" s="24"/>
      <c r="J1138" s="24"/>
      <c r="K1138" s="24"/>
      <c r="L1138" s="24"/>
      <c r="M1138" s="24"/>
      <c r="N1138" t="str">
        <f t="shared" si="19"/>
        <v/>
      </c>
      <c r="O1138" t="str" cm="1">
        <f ca="1" t="array" ref="O1138">_xlfn.TEXTJOIN(CHAR(10),TRUE,OFFSET(C1138,0,0,MATCH(TRUE,(N$1000:N1139&lt;&gt;""),0),1))</f>
        <v>（1）授时精度：1ms（典型值），复杂网络≤10ms</v>
      </c>
    </row>
    <row r="1139" ht="36" outlineLevel="1" spans="1:15">
      <c r="A1139" s="14"/>
      <c r="B1139" s="14"/>
      <c r="C1139" s="15" t="s">
        <v>1300</v>
      </c>
      <c r="D1139" s="14"/>
      <c r="E1139" s="14"/>
      <c r="F1139" s="14"/>
      <c r="G1139" s="14"/>
      <c r="H1139" s="24"/>
      <c r="I1139" s="24"/>
      <c r="J1139" s="24"/>
      <c r="K1139" s="24"/>
      <c r="L1139" s="24"/>
      <c r="M1139" s="24"/>
      <c r="N1139" t="str">
        <f t="shared" si="19"/>
        <v/>
      </c>
      <c r="O1139" t="str" cm="1">
        <f ca="1" t="array" ref="O1139">_xlfn.TEXTJOIN(CHAR(10),TRUE,OFFSET(C1139,0,0,MATCH(TRUE,(N$1000:N1140&lt;&gt;""),0),1))</f>
        <v>（2）端口数量：配置5路独立RJ45电口（10/100/1000M自适应以太网接口）、1路1PPS</v>
      </c>
    </row>
    <row r="1140" ht="18" outlineLevel="1" spans="1:15">
      <c r="A1140" s="14"/>
      <c r="B1140" s="14"/>
      <c r="C1140" s="15" t="s">
        <v>1301</v>
      </c>
      <c r="D1140" s="14"/>
      <c r="E1140" s="14"/>
      <c r="F1140" s="14"/>
      <c r="G1140" s="14"/>
      <c r="H1140" s="24"/>
      <c r="I1140" s="24"/>
      <c r="J1140" s="24"/>
      <c r="K1140" s="24"/>
      <c r="L1140" s="24"/>
      <c r="M1140" s="24"/>
      <c r="N1140" t="str">
        <f t="shared" si="19"/>
        <v/>
      </c>
      <c r="O1140" t="str" cm="1">
        <f ca="1" t="array" ref="O1140">_xlfn.TEXTJOIN(CHAR(10),TRUE,OFFSET(C1140,0,0,MATCH(TRUE,(N$1000:N1141&lt;&gt;""),0),1))</f>
        <v>（3）端口吞吐量：支持上万台设备接入</v>
      </c>
    </row>
    <row r="1141" ht="36" outlineLevel="1" spans="1:15">
      <c r="A1141" s="14"/>
      <c r="B1141" s="14"/>
      <c r="C1141" s="15" t="s">
        <v>1302</v>
      </c>
      <c r="D1141" s="14"/>
      <c r="E1141" s="14"/>
      <c r="F1141" s="14"/>
      <c r="G1141" s="14"/>
      <c r="H1141" s="24"/>
      <c r="I1141" s="24"/>
      <c r="J1141" s="24"/>
      <c r="K1141" s="24"/>
      <c r="L1141" s="24"/>
      <c r="M1141" s="24"/>
      <c r="N1141" t="str">
        <f t="shared" si="19"/>
        <v/>
      </c>
      <c r="O1141" t="str" cm="1">
        <f ca="1" t="array" ref="O1141">_xlfn.TEXTJOIN(CHAR(10),TRUE,OFFSET(C1141,0,0,MATCH(TRUE,(N$1000:N1142&lt;&gt;""),0),1))</f>
        <v>（4）支持接口数量扩展选配（光口、B码、串口、接线端子等）</v>
      </c>
    </row>
    <row r="1142" ht="18" outlineLevel="1" spans="1:15">
      <c r="A1142" s="14"/>
      <c r="B1142" s="14"/>
      <c r="C1142" s="15" t="s">
        <v>1303</v>
      </c>
      <c r="D1142" s="14"/>
      <c r="E1142" s="14"/>
      <c r="F1142" s="14"/>
      <c r="G1142" s="14"/>
      <c r="H1142" s="24"/>
      <c r="I1142" s="24"/>
      <c r="J1142" s="24"/>
      <c r="K1142" s="24"/>
      <c r="L1142" s="24"/>
      <c r="M1142" s="24"/>
      <c r="N1142" t="str">
        <f t="shared" si="19"/>
        <v/>
      </c>
      <c r="O1142" t="str" cm="1">
        <f ca="1" t="array" ref="O1142">_xlfn.TEXTJOIN(CHAR(10),TRUE,OFFSET(C1142,0,0,MATCH(TRUE,(N$1000:N1143&lt;&gt;""),0),1))</f>
        <v>3、环境适应性</v>
      </c>
    </row>
    <row r="1143" ht="18" outlineLevel="1" spans="1:15">
      <c r="A1143" s="14"/>
      <c r="B1143" s="14"/>
      <c r="C1143" s="15" t="s">
        <v>1304</v>
      </c>
      <c r="D1143" s="14"/>
      <c r="E1143" s="14"/>
      <c r="F1143" s="14"/>
      <c r="G1143" s="14"/>
      <c r="H1143" s="24"/>
      <c r="I1143" s="24"/>
      <c r="J1143" s="24"/>
      <c r="K1143" s="24"/>
      <c r="L1143" s="24"/>
      <c r="M1143" s="24"/>
      <c r="N1143" t="str">
        <f t="shared" si="19"/>
        <v/>
      </c>
      <c r="O1143" t="str" cm="1">
        <f ca="1" t="array" ref="O1143">_xlfn.TEXTJOIN(CHAR(10),TRUE,OFFSET(C1143,0,0,MATCH(TRUE,(N$1000:N1144&lt;&gt;""),0),1))</f>
        <v>（1）工作温度：-10℃～+55℃</v>
      </c>
    </row>
    <row r="1144" ht="18" outlineLevel="1" spans="1:15">
      <c r="A1144" s="14"/>
      <c r="B1144" s="14"/>
      <c r="C1144" s="15" t="s">
        <v>1305</v>
      </c>
      <c r="D1144" s="14"/>
      <c r="E1144" s="14"/>
      <c r="F1144" s="14"/>
      <c r="G1144" s="14"/>
      <c r="H1144" s="24"/>
      <c r="I1144" s="24"/>
      <c r="J1144" s="24"/>
      <c r="K1144" s="24"/>
      <c r="L1144" s="24"/>
      <c r="M1144" s="24"/>
      <c r="N1144" t="str">
        <f t="shared" si="19"/>
        <v/>
      </c>
      <c r="O1144" t="str" cm="1">
        <f ca="1" t="array" ref="O1144">_xlfn.TEXTJOIN(CHAR(10),TRUE,OFFSET(C1144,0,0,MATCH(TRUE,(N$1000:N1145&lt;&gt;""),0),1))</f>
        <v>（2）存储温度：-45℃～+85℃</v>
      </c>
    </row>
    <row r="1145" ht="18" outlineLevel="1" spans="1:15">
      <c r="A1145" s="14"/>
      <c r="B1145" s="14"/>
      <c r="C1145" s="15" t="s">
        <v>1306</v>
      </c>
      <c r="D1145" s="14"/>
      <c r="E1145" s="14"/>
      <c r="F1145" s="14"/>
      <c r="G1145" s="14"/>
      <c r="H1145" s="24"/>
      <c r="I1145" s="24"/>
      <c r="J1145" s="24"/>
      <c r="K1145" s="24"/>
      <c r="L1145" s="24"/>
      <c r="M1145" s="24"/>
      <c r="N1145" t="str">
        <f t="shared" si="19"/>
        <v/>
      </c>
      <c r="O1145" t="str" cm="1">
        <f ca="1" t="array" ref="O1145">_xlfn.TEXTJOIN(CHAR(10),TRUE,OFFSET(C1145,0,0,MATCH(TRUE,(N$1000:N1146&lt;&gt;""),0),1))</f>
        <v>（3）湿度：0~95%，无凝结</v>
      </c>
    </row>
    <row r="1146" ht="36" outlineLevel="1" spans="1:15">
      <c r="A1146" s="14"/>
      <c r="B1146" s="14"/>
      <c r="C1146" s="15" t="s">
        <v>1307</v>
      </c>
      <c r="D1146" s="14"/>
      <c r="E1146" s="14"/>
      <c r="F1146" s="14"/>
      <c r="G1146" s="14"/>
      <c r="H1146" s="24"/>
      <c r="I1146" s="24"/>
      <c r="J1146" s="24"/>
      <c r="K1146" s="24"/>
      <c r="L1146" s="24"/>
      <c r="M1146" s="24"/>
      <c r="N1146" t="str">
        <f t="shared" si="19"/>
        <v/>
      </c>
      <c r="O1146" t="str" cm="1">
        <f ca="1" t="array" ref="O1146">_xlfn.TEXTJOIN(CHAR(10),TRUE,OFFSET(C1146,0,0,MATCH(TRUE,(N$1000:N1147&lt;&gt;""),0),1))</f>
        <v>4、内置高精度原子钟，守时精度：≤5us（24小时）</v>
      </c>
    </row>
    <row r="1147" ht="18" outlineLevel="1" spans="1:15">
      <c r="A1147" s="14"/>
      <c r="B1147" s="14"/>
      <c r="C1147" s="15" t="s">
        <v>1308</v>
      </c>
      <c r="D1147" s="14"/>
      <c r="E1147" s="14"/>
      <c r="F1147" s="14"/>
      <c r="G1147" s="14"/>
      <c r="H1147" s="24"/>
      <c r="I1147" s="24"/>
      <c r="J1147" s="24"/>
      <c r="K1147" s="24"/>
      <c r="L1147" s="24"/>
      <c r="M1147" s="24"/>
      <c r="N1147" t="str">
        <f t="shared" si="19"/>
        <v/>
      </c>
      <c r="O1147" t="str" cm="1">
        <f ca="1" t="array" ref="O1147">_xlfn.TEXTJOIN(CHAR(10),TRUE,OFFSET(C1147,0,0,MATCH(TRUE,(N$1000:N1148&lt;&gt;""),0),1))</f>
        <v>5、平均无故障时间（MTBF）：≥60000h</v>
      </c>
    </row>
    <row r="1148" ht="18" outlineLevel="1" spans="1:15">
      <c r="A1148" s="14"/>
      <c r="B1148" s="14"/>
      <c r="C1148" s="15" t="s">
        <v>1309</v>
      </c>
      <c r="D1148" s="14"/>
      <c r="E1148" s="14"/>
      <c r="F1148" s="14"/>
      <c r="G1148" s="14"/>
      <c r="H1148" s="24"/>
      <c r="I1148" s="24"/>
      <c r="J1148" s="24"/>
      <c r="K1148" s="24"/>
      <c r="L1148" s="24"/>
      <c r="M1148" s="24"/>
      <c r="N1148" t="str">
        <f t="shared" si="19"/>
        <v/>
      </c>
      <c r="O1148" t="str" cm="1">
        <f ca="1" t="array" ref="O1148">_xlfn.TEXTJOIN(CHAR(10),TRUE,OFFSET(C1148,0,0,MATCH(TRUE,(N$1000:N1149&lt;&gt;""),0),1))</f>
        <v>6、机箱尺寸：标准19英寸1U机架式设备</v>
      </c>
    </row>
    <row r="1149" ht="36" outlineLevel="1" spans="1:15">
      <c r="A1149" s="14"/>
      <c r="B1149" s="14"/>
      <c r="C1149" s="15" t="s">
        <v>1310</v>
      </c>
      <c r="D1149" s="14"/>
      <c r="E1149" s="14"/>
      <c r="F1149" s="14"/>
      <c r="G1149" s="14"/>
      <c r="H1149" s="24"/>
      <c r="I1149" s="24"/>
      <c r="J1149" s="24"/>
      <c r="K1149" s="24"/>
      <c r="L1149" s="24"/>
      <c r="M1149" s="24"/>
      <c r="N1149" t="str">
        <f t="shared" si="19"/>
        <v/>
      </c>
      <c r="O1149" t="str" cm="1">
        <f ca="1" t="array" ref="O1149">_xlfn.TEXTJOIN(CHAR(10),TRUE,OFFSET(C1149,0,0,MATCH(TRUE,(N$1000:N1150&lt;&gt;""),0),1))</f>
        <v>7、电源：220V±20%，采用无风扇，自然散热设计，可选配双电源冗余供电</v>
      </c>
    </row>
    <row r="1150" ht="36" outlineLevel="1" spans="1:15">
      <c r="A1150" s="14"/>
      <c r="B1150" s="14"/>
      <c r="C1150" s="15" t="s">
        <v>1311</v>
      </c>
      <c r="D1150" s="14"/>
      <c r="E1150" s="14"/>
      <c r="F1150" s="14"/>
      <c r="G1150" s="14"/>
      <c r="H1150" s="24"/>
      <c r="I1150" s="24"/>
      <c r="J1150" s="24"/>
      <c r="K1150" s="24"/>
      <c r="L1150" s="24"/>
      <c r="M1150" s="24"/>
      <c r="N1150" t="str">
        <f t="shared" si="19"/>
        <v/>
      </c>
      <c r="O1150" t="str" cm="1">
        <f ca="1" t="array" ref="O1150">_xlfn.TEXTJOIN(CHAR(10),TRUE,OFFSET(C1150,0,0,MATCH(TRUE,(N$1000:N1151&lt;&gt;""),0),1))</f>
        <v>8、支持WINDOWS、LINUX、UNIX、SUN SOLARIS、IBM AIX等操作系统时间同步</v>
      </c>
    </row>
    <row r="1151" ht="36" outlineLevel="1" spans="1:15">
      <c r="A1151" s="14"/>
      <c r="B1151" s="14"/>
      <c r="C1151" s="15" t="s">
        <v>1312</v>
      </c>
      <c r="D1151" s="14"/>
      <c r="E1151" s="14"/>
      <c r="F1151" s="14"/>
      <c r="G1151" s="14"/>
      <c r="H1151" s="24"/>
      <c r="I1151" s="24"/>
      <c r="J1151" s="24"/>
      <c r="K1151" s="24"/>
      <c r="L1151" s="24"/>
      <c r="M1151" s="24"/>
      <c r="N1151" t="str">
        <f t="shared" si="19"/>
        <v/>
      </c>
      <c r="O1151" t="str" cm="1">
        <f ca="1" t="array" ref="O1151">_xlfn.TEXTJOIN(CHAR(10),TRUE,OFFSET(C1151,0,0,MATCH(TRUE,(N$1000:N1152&lt;&gt;""),0),1))</f>
        <v>9、OLED面板显示当前时间、时间源状态及位置信息等</v>
      </c>
    </row>
    <row r="1152" ht="18" outlineLevel="1" spans="1:15">
      <c r="A1152" s="14"/>
      <c r="B1152" s="14"/>
      <c r="C1152" s="15" t="s">
        <v>1313</v>
      </c>
      <c r="D1152" s="14"/>
      <c r="E1152" s="14"/>
      <c r="F1152" s="14"/>
      <c r="G1152" s="14"/>
      <c r="H1152" s="24"/>
      <c r="I1152" s="24"/>
      <c r="J1152" s="24"/>
      <c r="K1152" s="24"/>
      <c r="L1152" s="24"/>
      <c r="M1152" s="24"/>
      <c r="N1152" t="str">
        <f t="shared" si="19"/>
        <v/>
      </c>
      <c r="O1152" t="str" cm="1">
        <f ca="1" t="array" ref="O1152">_xlfn.TEXTJOIN(CHAR(10),TRUE,OFFSET(C1152,0,0,MATCH(TRUE,(N$1000:N1153&lt;&gt;""),0),1))</f>
        <v>10、WEB管理软件</v>
      </c>
    </row>
    <row r="1153" ht="36" outlineLevel="1" spans="1:15">
      <c r="A1153" s="14"/>
      <c r="B1153" s="14"/>
      <c r="C1153" s="15" t="s">
        <v>1314</v>
      </c>
      <c r="D1153" s="14"/>
      <c r="E1153" s="14"/>
      <c r="F1153" s="14"/>
      <c r="G1153" s="14"/>
      <c r="H1153" s="24"/>
      <c r="I1153" s="24"/>
      <c r="J1153" s="24"/>
      <c r="K1153" s="24"/>
      <c r="L1153" s="24"/>
      <c r="M1153" s="24"/>
      <c r="N1153" t="str">
        <f t="shared" si="19"/>
        <v/>
      </c>
      <c r="O1153" t="str" cm="1">
        <f ca="1" t="array" ref="O1153">_xlfn.TEXTJOIN(CHAR(10),TRUE,OFFSET(C1153,0,0,MATCH(TRUE,(N$1000:N1154&lt;&gt;""),0),1))</f>
        <v>（1）设备支持WEB管理、FTP文件传输、SSH登录</v>
      </c>
    </row>
    <row r="1154" ht="36" outlineLevel="1" spans="1:15">
      <c r="A1154" s="14"/>
      <c r="B1154" s="14"/>
      <c r="C1154" s="15" t="s">
        <v>1315</v>
      </c>
      <c r="D1154" s="14"/>
      <c r="E1154" s="14"/>
      <c r="F1154" s="14"/>
      <c r="G1154" s="14"/>
      <c r="H1154" s="24"/>
      <c r="I1154" s="24"/>
      <c r="J1154" s="24"/>
      <c r="K1154" s="24"/>
      <c r="L1154" s="24"/>
      <c r="M1154" s="24"/>
      <c r="N1154" t="str">
        <f t="shared" ref="N1154:N1217" si="20">IF(B1154&lt;&gt;"",B1154,"")</f>
        <v/>
      </c>
      <c r="O1154" t="str" cm="1">
        <f ca="1" t="array" ref="O1154">_xlfn.TEXTJOIN(CHAR(10),TRUE,OFFSET(C1154,0,0,MATCH(TRUE,(N$1000:N1155&lt;&gt;""),0),1))</f>
        <v>（2）实时显示北斗和GPS卫星信号状态、卫星连接数、地面时间源等信息</v>
      </c>
    </row>
    <row r="1155" ht="18" outlineLevel="1" spans="1:15">
      <c r="A1155" s="14"/>
      <c r="B1155" s="14"/>
      <c r="C1155" s="15" t="s">
        <v>1316</v>
      </c>
      <c r="D1155" s="14"/>
      <c r="E1155" s="14"/>
      <c r="F1155" s="14"/>
      <c r="G1155" s="14"/>
      <c r="H1155" s="24"/>
      <c r="I1155" s="24"/>
      <c r="J1155" s="24"/>
      <c r="K1155" s="24"/>
      <c r="L1155" s="24"/>
      <c r="M1155" s="24"/>
      <c r="N1155" t="str">
        <f t="shared" si="20"/>
        <v/>
      </c>
      <c r="O1155" t="str" cm="1">
        <f ca="1" t="array" ref="O1155">_xlfn.TEXTJOIN(CHAR(10),TRUE,OFFSET(C1155,0,0,MATCH(TRUE,(N$1000:N1156&lt;&gt;""),0),1))</f>
        <v>（2）设备IP、路由、NTP服务、系统时间配置</v>
      </c>
    </row>
    <row r="1156" ht="18" outlineLevel="1" spans="1:15">
      <c r="A1156" s="14"/>
      <c r="B1156" s="14"/>
      <c r="C1156" s="15" t="s">
        <v>1317</v>
      </c>
      <c r="D1156" s="14"/>
      <c r="E1156" s="14"/>
      <c r="F1156" s="14"/>
      <c r="G1156" s="14"/>
      <c r="H1156" s="24"/>
      <c r="I1156" s="24"/>
      <c r="J1156" s="24"/>
      <c r="K1156" s="24"/>
      <c r="L1156" s="24"/>
      <c r="M1156" s="24"/>
      <c r="N1156" t="str">
        <f t="shared" si="20"/>
        <v/>
      </c>
      <c r="O1156" t="str" cm="1">
        <f ca="1" t="array" ref="O1156">_xlfn.TEXTJOIN(CHAR(10),TRUE,OFFSET(C1156,0,0,MATCH(TRUE,(N$1000:N1157&lt;&gt;""),0),1))</f>
        <v>（3）设备信号源、服务监控告警</v>
      </c>
    </row>
    <row r="1157" ht="18" outlineLevel="1" spans="1:15">
      <c r="A1157" s="14"/>
      <c r="B1157" s="14"/>
      <c r="C1157" s="15" t="s">
        <v>1318</v>
      </c>
      <c r="D1157" s="14"/>
      <c r="E1157" s="14"/>
      <c r="F1157" s="14"/>
      <c r="G1157" s="14"/>
      <c r="H1157" s="24"/>
      <c r="I1157" s="24"/>
      <c r="J1157" s="24"/>
      <c r="K1157" s="24"/>
      <c r="L1157" s="24"/>
      <c r="M1157" s="24"/>
      <c r="N1157" t="str">
        <f t="shared" si="20"/>
        <v/>
      </c>
      <c r="O1157" t="str" cm="1">
        <f ca="1" t="array" ref="O1157">_xlfn.TEXTJOIN(CHAR(10),TRUE,OFFSET(C1157,0,0,MATCH(TRUE,(N$1000:N1158&lt;&gt;""),0),1))</f>
        <v>（4）NTP授时服务日志查询和导出</v>
      </c>
    </row>
    <row r="1158" ht="18" outlineLevel="1" spans="1:15">
      <c r="A1158" s="11">
        <v>9.4</v>
      </c>
      <c r="B1158" s="11" t="s">
        <v>1319</v>
      </c>
      <c r="C1158" s="13"/>
      <c r="D1158" s="52"/>
      <c r="E1158" s="52"/>
      <c r="F1158" s="52"/>
      <c r="G1158" s="11">
        <v>0</v>
      </c>
      <c r="H1158" s="23"/>
      <c r="I1158" s="23"/>
      <c r="J1158" s="23"/>
      <c r="K1158" s="23"/>
      <c r="L1158" s="23"/>
      <c r="M1158" s="64" t="s">
        <v>1320</v>
      </c>
      <c r="N1158" t="str">
        <f t="shared" si="20"/>
        <v>融合通信</v>
      </c>
      <c r="O1158" t="str" cm="1">
        <f ca="1" t="array" ref="O1158">_xlfn.TEXTJOIN(CHAR(10),TRUE,OFFSET(C1158,0,0,MATCH(TRUE,(N$1000:N1159&lt;&gt;""),0),1))</f>
        <v/>
      </c>
    </row>
    <row r="1159" ht="18" outlineLevel="1" spans="1:15">
      <c r="A1159" s="53" t="s">
        <v>1321</v>
      </c>
      <c r="B1159" s="16" t="s">
        <v>1322</v>
      </c>
      <c r="C1159" s="17"/>
      <c r="D1159" s="53">
        <v>234</v>
      </c>
      <c r="E1159" s="53" t="s">
        <v>120</v>
      </c>
      <c r="F1159" s="53">
        <v>1</v>
      </c>
      <c r="G1159" s="16">
        <v>234</v>
      </c>
      <c r="H1159" s="18"/>
      <c r="I1159" s="18"/>
      <c r="J1159" s="18"/>
      <c r="K1159" s="18"/>
      <c r="L1159" s="18"/>
      <c r="M1159" s="24" t="s">
        <v>1323</v>
      </c>
      <c r="N1159" t="str">
        <f t="shared" si="20"/>
        <v>融合通信一体化系统</v>
      </c>
      <c r="O1159" t="str" cm="1">
        <f ca="1" t="array" ref="O1159">_xlfn.TEXTJOIN(CHAR(10),TRUE,OFFSET(C1159,0,0,MATCH(TRUE,(N$1000:N1160&lt;&gt;""),0),1))</f>
        <v/>
      </c>
    </row>
    <row r="1160" ht="18" outlineLevel="1" spans="1:15">
      <c r="A1160" s="53" t="s">
        <v>1324</v>
      </c>
      <c r="B1160" s="16" t="s">
        <v>1325</v>
      </c>
      <c r="C1160" s="17"/>
      <c r="D1160" s="53">
        <v>0.6</v>
      </c>
      <c r="E1160" s="53" t="s">
        <v>27</v>
      </c>
      <c r="F1160" s="53">
        <v>80</v>
      </c>
      <c r="G1160" s="16">
        <v>48</v>
      </c>
      <c r="H1160" s="18"/>
      <c r="I1160" s="18"/>
      <c r="J1160" s="18"/>
      <c r="K1160" s="18"/>
      <c r="L1160" s="18"/>
      <c r="M1160" s="24" t="s">
        <v>1326</v>
      </c>
      <c r="N1160" t="str">
        <f t="shared" si="20"/>
        <v>无线单兵</v>
      </c>
      <c r="O1160" t="str" cm="1">
        <f ca="1" t="array" ref="O1160">_xlfn.TEXTJOIN(CHAR(10),TRUE,OFFSET(C1160,0,0,MATCH(TRUE,(N$1000:N1161&lt;&gt;""),0),1))</f>
        <v/>
      </c>
    </row>
    <row r="1161" ht="18" outlineLevel="1" spans="1:15">
      <c r="A1161" s="11">
        <v>9.5</v>
      </c>
      <c r="B1161" s="12" t="s">
        <v>1327</v>
      </c>
      <c r="C1161" s="54"/>
      <c r="D1161" s="11"/>
      <c r="E1161" s="52"/>
      <c r="F1161" s="52"/>
      <c r="G1161" s="11">
        <v>0</v>
      </c>
      <c r="H1161" s="23"/>
      <c r="I1161" s="23"/>
      <c r="J1161" s="23"/>
      <c r="K1161" s="23"/>
      <c r="L1161" s="23"/>
      <c r="M1161" s="24" t="s">
        <v>1326</v>
      </c>
      <c r="N1161" t="str">
        <f t="shared" si="20"/>
        <v>视频会商系统</v>
      </c>
      <c r="O1161" t="str" cm="1">
        <f ca="1" t="array" ref="O1161">_xlfn.TEXTJOIN(CHAR(10),TRUE,OFFSET(C1161,0,0,MATCH(TRUE,(N$1000:N1162&lt;&gt;""),0),1))</f>
        <v/>
      </c>
    </row>
    <row r="1162" outlineLevel="1" spans="1:15">
      <c r="A1162" s="16" t="s">
        <v>1328</v>
      </c>
      <c r="B1162" s="16" t="s">
        <v>1329</v>
      </c>
      <c r="C1162" s="55" t="s">
        <v>1330</v>
      </c>
      <c r="D1162" s="53">
        <v>2.5</v>
      </c>
      <c r="E1162" s="53" t="s">
        <v>21</v>
      </c>
      <c r="F1162" s="53">
        <v>27</v>
      </c>
      <c r="G1162" s="16">
        <v>67.5</v>
      </c>
      <c r="H1162" s="18"/>
      <c r="I1162" s="18"/>
      <c r="J1162" s="18"/>
      <c r="K1162" s="18"/>
      <c r="L1162" s="18"/>
      <c r="M1162" s="18"/>
      <c r="N1162" t="str">
        <f t="shared" si="20"/>
        <v>会议一体式智能终端</v>
      </c>
      <c r="O1162" t="str" cm="1">
        <f ca="1" t="array" ref="O1162">_xlfn.TEXTJOIN(CHAR(10),TRUE,OFFSET(C1162,0,0,MATCH(TRUE,(N$1000:N1163&lt;&gt;""),0),1))</f>
        <v>采用国产自主嵌入式操作系统；</v>
      </c>
    </row>
    <row r="1163" ht="46" outlineLevel="1" spans="1:15">
      <c r="A1163" s="16"/>
      <c r="B1163" s="16"/>
      <c r="C1163" s="55" t="s">
        <v>1331</v>
      </c>
      <c r="D1163" s="53"/>
      <c r="E1163" s="53"/>
      <c r="F1163" s="53"/>
      <c r="G1163" s="16"/>
      <c r="H1163" s="18"/>
      <c r="I1163" s="18"/>
      <c r="J1163" s="18"/>
      <c r="K1163" s="18"/>
      <c r="L1163" s="18"/>
      <c r="M1163" s="18"/>
      <c r="N1163" t="str">
        <f t="shared" si="20"/>
        <v/>
      </c>
      <c r="O1163" t="str" cm="1">
        <f ca="1" t="array" ref="O1163">_xlfn.TEXTJOIN(CHAR(10),TRUE,OFFSET(C1163,0,0,MATCH(TRUE,(N$1000:N1164&lt;&gt;""),0),1))</f>
        <v>2）支持人形识别、运动检测算法，系统可根据与会人数及位置自动调整，全景画面应能涵盖所有与会人员，并保证人物居中显示。；</v>
      </c>
    </row>
    <row r="1164" outlineLevel="1" spans="1:15">
      <c r="A1164" s="16"/>
      <c r="B1164" s="16"/>
      <c r="C1164" s="55" t="s">
        <v>1332</v>
      </c>
      <c r="D1164" s="53"/>
      <c r="E1164" s="53"/>
      <c r="F1164" s="53"/>
      <c r="G1164" s="16"/>
      <c r="H1164" s="18"/>
      <c r="I1164" s="18"/>
      <c r="J1164" s="18"/>
      <c r="K1164" s="18"/>
      <c r="L1164" s="18"/>
      <c r="M1164" s="18"/>
      <c r="N1164" t="str">
        <f t="shared" si="20"/>
        <v/>
      </c>
      <c r="O1164" t="str" cm="1">
        <f ca="1" t="array" ref="O1164">_xlfn.TEXTJOIN(CHAR(10),TRUE,OFFSET(C1164,0,0,MATCH(TRUE,(N$1000:N1165&lt;&gt;""),0),1))</f>
        <v>3）支持有线和无线智能投屏；</v>
      </c>
    </row>
    <row r="1165" ht="31" outlineLevel="1" spans="1:15">
      <c r="A1165" s="16"/>
      <c r="B1165" s="16"/>
      <c r="C1165" s="55" t="s">
        <v>1333</v>
      </c>
      <c r="D1165" s="53"/>
      <c r="E1165" s="53"/>
      <c r="F1165" s="53"/>
      <c r="G1165" s="16"/>
      <c r="H1165" s="18"/>
      <c r="I1165" s="18"/>
      <c r="J1165" s="18"/>
      <c r="K1165" s="18"/>
      <c r="L1165" s="18"/>
      <c r="M1165" s="18"/>
      <c r="N1165" t="str">
        <f t="shared" si="20"/>
        <v/>
      </c>
      <c r="O1165" t="str" cm="1">
        <f ca="1" t="array" ref="O1165">_xlfn.TEXTJOIN(CHAR(10),TRUE,OFFSET(C1165,0,0,MATCH(TRUE,(N$1000:N1166&lt;&gt;""),0),1))</f>
        <v>4）一体式结构设计，非工控架构，集成高清摄像头、数字阵列麦克风。</v>
      </c>
    </row>
    <row r="1166" outlineLevel="1" spans="1:15">
      <c r="A1166" s="16" t="s">
        <v>1334</v>
      </c>
      <c r="B1166" s="16" t="s">
        <v>1335</v>
      </c>
      <c r="C1166" s="55" t="s">
        <v>1336</v>
      </c>
      <c r="D1166" s="53">
        <v>0.3</v>
      </c>
      <c r="E1166" s="53" t="s">
        <v>21</v>
      </c>
      <c r="F1166" s="53">
        <v>27</v>
      </c>
      <c r="G1166" s="16">
        <v>8.1</v>
      </c>
      <c r="H1166" s="18"/>
      <c r="I1166" s="18"/>
      <c r="J1166" s="18"/>
      <c r="K1166" s="18"/>
      <c r="L1166" s="18"/>
      <c r="M1166" s="18"/>
      <c r="N1166" t="str">
        <f t="shared" si="20"/>
        <v>会议麦克风</v>
      </c>
      <c r="O1166" t="str" cm="1">
        <f ca="1" t="array" ref="O1166">_xlfn.TEXTJOIN(CHAR(10),TRUE,OFFSET(C1166,0,0,MATCH(TRUE,(N$1000:N1167&lt;&gt;""),0),1))</f>
        <v>1）支持回声抵消、自动增益控制、自动噪声抑制。</v>
      </c>
    </row>
    <row r="1167" outlineLevel="1" spans="1:15">
      <c r="A1167" s="16"/>
      <c r="B1167" s="16"/>
      <c r="C1167" s="55" t="s">
        <v>1337</v>
      </c>
      <c r="D1167" s="53"/>
      <c r="E1167" s="53"/>
      <c r="F1167" s="53"/>
      <c r="G1167" s="16"/>
      <c r="H1167" s="18"/>
      <c r="I1167" s="18"/>
      <c r="J1167" s="18"/>
      <c r="K1167" s="18"/>
      <c r="L1167" s="18"/>
      <c r="M1167" s="18"/>
      <c r="N1167" t="str">
        <f t="shared" si="20"/>
        <v/>
      </c>
      <c r="O1167" t="str" cm="1">
        <f ca="1" t="array" ref="O1167">_xlfn.TEXTJOIN(CHAR(10),TRUE,OFFSET(C1167,0,0,MATCH(TRUE,(N$1000:N1168&lt;&gt;""),0),1))</f>
        <v>2）支持终端供电，不需要额外电源；</v>
      </c>
    </row>
    <row r="1168" outlineLevel="1" spans="1:15">
      <c r="A1168" s="16"/>
      <c r="B1168" s="16"/>
      <c r="C1168" s="55" t="s">
        <v>1338</v>
      </c>
      <c r="D1168" s="53"/>
      <c r="E1168" s="53"/>
      <c r="F1168" s="53"/>
      <c r="G1168" s="16"/>
      <c r="H1168" s="18"/>
      <c r="I1168" s="18"/>
      <c r="J1168" s="18"/>
      <c r="K1168" s="18"/>
      <c r="L1168" s="18"/>
      <c r="M1168" s="18"/>
      <c r="N1168" t="str">
        <f t="shared" si="20"/>
        <v/>
      </c>
      <c r="O1168" t="str" cm="1">
        <f ca="1" t="array" ref="O1168">_xlfn.TEXTJOIN(CHAR(10),TRUE,OFFSET(C1168,0,0,MATCH(TRUE,(N$1000:N1169&lt;&gt;""),0),1))</f>
        <v>3）支持360°全向拾音，拾音距离 ≥8米</v>
      </c>
    </row>
    <row r="1169" outlineLevel="1" spans="1:15">
      <c r="A1169" s="16" t="s">
        <v>1339</v>
      </c>
      <c r="B1169" s="16" t="s">
        <v>1340</v>
      </c>
      <c r="C1169" s="55" t="s">
        <v>1341</v>
      </c>
      <c r="D1169" s="53">
        <v>2.5</v>
      </c>
      <c r="E1169" s="53" t="s">
        <v>21</v>
      </c>
      <c r="F1169" s="53">
        <v>27</v>
      </c>
      <c r="G1169" s="16">
        <v>67.5</v>
      </c>
      <c r="H1169" s="18"/>
      <c r="I1169" s="18"/>
      <c r="J1169" s="18"/>
      <c r="K1169" s="18"/>
      <c r="L1169" s="18"/>
      <c r="M1169" s="18"/>
      <c r="N1169" t="str">
        <f t="shared" si="20"/>
        <v>智能显示屏</v>
      </c>
      <c r="O1169" t="str" cm="1">
        <f ca="1" t="array" ref="O1169">_xlfn.TEXTJOIN(CHAR(10),TRUE,OFFSET(C1169,0,0,MATCH(TRUE,(N$1000:N1170&lt;&gt;""),0),1))</f>
        <v>1）整机采用D-LED触控屏，显示尺寸≥75英寸；</v>
      </c>
    </row>
    <row r="1170" outlineLevel="1" spans="1:15">
      <c r="A1170" s="16"/>
      <c r="B1170" s="16"/>
      <c r="C1170" s="55" t="s">
        <v>1342</v>
      </c>
      <c r="D1170" s="53"/>
      <c r="E1170" s="53"/>
      <c r="F1170" s="53"/>
      <c r="G1170" s="16"/>
      <c r="H1170" s="18"/>
      <c r="I1170" s="18"/>
      <c r="J1170" s="18"/>
      <c r="K1170" s="18"/>
      <c r="L1170" s="18"/>
      <c r="M1170" s="18"/>
      <c r="N1170" t="str">
        <f t="shared" si="20"/>
        <v/>
      </c>
      <c r="O1170" t="str" cm="1">
        <f ca="1" t="array" ref="O1170">_xlfn.TEXTJOIN(CHAR(10),TRUE,OFFSET(C1170,0,0,MATCH(TRUE,(N$1000:N1171&lt;&gt;""),0),1))</f>
        <v>2）显示比例16:9，物理分辨率：3840 × 2160 @60 Hz</v>
      </c>
    </row>
    <row r="1171" outlineLevel="1" spans="1:15">
      <c r="A1171" s="16"/>
      <c r="B1171" s="16"/>
      <c r="C1171" s="55" t="s">
        <v>1332</v>
      </c>
      <c r="D1171" s="53"/>
      <c r="E1171" s="53"/>
      <c r="F1171" s="53"/>
      <c r="G1171" s="16"/>
      <c r="H1171" s="18"/>
      <c r="I1171" s="18"/>
      <c r="J1171" s="18"/>
      <c r="K1171" s="18"/>
      <c r="L1171" s="18"/>
      <c r="M1171" s="18"/>
      <c r="N1171" t="str">
        <f t="shared" si="20"/>
        <v/>
      </c>
      <c r="O1171" t="str" cm="1">
        <f ca="1" t="array" ref="O1171">_xlfn.TEXTJOIN(CHAR(10),TRUE,OFFSET(C1171,0,0,MATCH(TRUE,(N$1000:N1172&lt;&gt;""),0),1))</f>
        <v>3）支持有线和无线智能投屏；</v>
      </c>
    </row>
    <row r="1172" ht="31" outlineLevel="1" spans="1:15">
      <c r="A1172" s="16"/>
      <c r="B1172" s="16"/>
      <c r="C1172" s="55" t="s">
        <v>1343</v>
      </c>
      <c r="D1172" s="53"/>
      <c r="E1172" s="53"/>
      <c r="F1172" s="53"/>
      <c r="G1172" s="16"/>
      <c r="H1172" s="18"/>
      <c r="I1172" s="18"/>
      <c r="J1172" s="18"/>
      <c r="K1172" s="18"/>
      <c r="L1172" s="18"/>
      <c r="M1172" s="18"/>
      <c r="N1172" t="str">
        <f t="shared" si="20"/>
        <v/>
      </c>
      <c r="O1172" t="str" cm="1">
        <f ca="1" t="array" ref="O1172">_xlfn.TEXTJOIN(CHAR(10),TRUE,OFFSET(C1172,0,0,MATCH(TRUE,(N$1000:N1173&lt;&gt;""),0),1))</f>
        <v>5）集成摄像机（视频像素≥800万）、触摸显示屏、麦克风（≥6个麦克风）、扬声器（≥4个喇叭单元）等部件；</v>
      </c>
    </row>
    <row r="1173" ht="31" outlineLevel="1" spans="1:15">
      <c r="A1173" s="16"/>
      <c r="B1173" s="16"/>
      <c r="C1173" s="55" t="s">
        <v>1344</v>
      </c>
      <c r="D1173" s="53"/>
      <c r="E1173" s="53"/>
      <c r="F1173" s="53"/>
      <c r="G1173" s="16"/>
      <c r="H1173" s="18"/>
      <c r="I1173" s="18"/>
      <c r="J1173" s="18"/>
      <c r="K1173" s="18"/>
      <c r="L1173" s="18"/>
      <c r="M1173" s="18"/>
      <c r="N1173" t="str">
        <f t="shared" si="20"/>
        <v/>
      </c>
      <c r="O1173" t="str" cm="1">
        <f ca="1" t="array" ref="O1173">_xlfn.TEXTJOIN(CHAR(10),TRUE,OFFSET(C1173,0,0,MATCH(TRUE,(N$1000:N1174&lt;&gt;""),0),1))</f>
        <v>6）国产自主的主要元器件包括但不限于音视频编解码单元、CPU处理单元、可编程逻辑芯片、摄像机镜头等；</v>
      </c>
    </row>
    <row r="1174" ht="31" outlineLevel="1" spans="1:15">
      <c r="A1174" s="16"/>
      <c r="B1174" s="16"/>
      <c r="C1174" s="55" t="s">
        <v>1345</v>
      </c>
      <c r="D1174" s="53"/>
      <c r="E1174" s="53"/>
      <c r="F1174" s="53"/>
      <c r="G1174" s="16"/>
      <c r="H1174" s="18"/>
      <c r="I1174" s="18"/>
      <c r="J1174" s="18"/>
      <c r="K1174" s="18"/>
      <c r="L1174" s="18"/>
      <c r="M1174" s="18"/>
      <c r="N1174" t="str">
        <f t="shared" si="20"/>
        <v/>
      </c>
      <c r="O1174" t="str" cm="1">
        <f ca="1" t="array" ref="O1174">_xlfn.TEXTJOIN(CHAR(10),TRUE,OFFSET(C1174,0,0,MATCH(TRUE,(N$1000:N1175&lt;&gt;""),0),1))</f>
        <v>7）嵌入式国产自主操作系统或Android12及以上系统，CPU≥8核，CPU主频≥1.8GHz，内存≥6GB，存储≥64GB；</v>
      </c>
    </row>
    <row r="1175" ht="31" outlineLevel="1" spans="1:15">
      <c r="A1175" s="16" t="s">
        <v>1346</v>
      </c>
      <c r="B1175" s="16" t="s">
        <v>1347</v>
      </c>
      <c r="C1175" s="55" t="s">
        <v>1348</v>
      </c>
      <c r="D1175" s="53">
        <v>1</v>
      </c>
      <c r="E1175" s="53" t="s">
        <v>30</v>
      </c>
      <c r="F1175" s="53">
        <v>27</v>
      </c>
      <c r="G1175" s="16">
        <v>27</v>
      </c>
      <c r="H1175" s="18"/>
      <c r="I1175" s="18"/>
      <c r="J1175" s="18"/>
      <c r="K1175" s="18"/>
      <c r="L1175" s="18"/>
      <c r="M1175" s="18"/>
      <c r="N1175" t="str">
        <f t="shared" si="20"/>
        <v>视频会商系统接入许可</v>
      </c>
      <c r="O1175" t="str" cm="1">
        <f ca="1" t="array" ref="O1175">_xlfn.TEXTJOIN(CHAR(10),TRUE,OFFSET(C1175,0,0,MATCH(TRUE,(N$1000:N1176&lt;&gt;""),0),1))</f>
        <v>1）会议一体式智能终端接入省交通运输厅视频会商系统所需的许可；</v>
      </c>
    </row>
    <row r="1176" ht="18" spans="1:15">
      <c r="A1176" s="56" t="s">
        <v>1349</v>
      </c>
      <c r="B1176" s="3" t="s">
        <v>1350</v>
      </c>
      <c r="C1176" s="5"/>
      <c r="D1176" s="56"/>
      <c r="E1176" s="56"/>
      <c r="F1176" s="56"/>
      <c r="G1176" s="56"/>
      <c r="H1176" s="20"/>
      <c r="I1176" s="20"/>
      <c r="J1176" s="20"/>
      <c r="K1176" s="20"/>
      <c r="L1176" s="20"/>
      <c r="M1176" s="20"/>
      <c r="N1176" t="str">
        <f t="shared" si="20"/>
        <v>产业融合</v>
      </c>
      <c r="O1176" t="str" cm="1">
        <f ca="1" t="array" ref="O1176">_xlfn.TEXTJOIN(CHAR(10),TRUE,OFFSET(C1176,0,0,MATCH(TRUE,(N$1000:N1177&lt;&gt;""),0),1))</f>
        <v/>
      </c>
    </row>
    <row r="1177" ht="18" spans="1:15">
      <c r="A1177" s="57">
        <v>10</v>
      </c>
      <c r="B1177" s="8" t="s">
        <v>1351</v>
      </c>
      <c r="C1177" s="58"/>
      <c r="D1177" s="59"/>
      <c r="E1177" s="59"/>
      <c r="F1177" s="59"/>
      <c r="G1177" s="21">
        <v>4833.32</v>
      </c>
      <c r="H1177" s="22"/>
      <c r="I1177" s="22"/>
      <c r="J1177" s="22"/>
      <c r="K1177" s="22"/>
      <c r="L1177" s="22"/>
      <c r="M1177" s="22" t="s">
        <v>1352</v>
      </c>
      <c r="N1177" t="str">
        <f t="shared" si="20"/>
        <v>北斗导航服务</v>
      </c>
      <c r="O1177" t="str" cm="1">
        <f ca="1" t="array" ref="O1177">_xlfn.TEXTJOIN(CHAR(10),TRUE,OFFSET(C1177,0,0,MATCH(TRUE,(N$1000:N1178&lt;&gt;""),0),1))</f>
        <v/>
      </c>
    </row>
    <row r="1178" outlineLevel="1" spans="1:15">
      <c r="A1178" s="60">
        <v>10.1</v>
      </c>
      <c r="B1178" s="14" t="s">
        <v>1353</v>
      </c>
      <c r="C1178" s="61" t="s">
        <v>1354</v>
      </c>
      <c r="D1178" s="14">
        <v>1.1</v>
      </c>
      <c r="E1178" s="14" t="s">
        <v>27</v>
      </c>
      <c r="F1178" s="14">
        <v>2777</v>
      </c>
      <c r="G1178" s="63">
        <v>3054.7</v>
      </c>
      <c r="H1178" s="24"/>
      <c r="I1178" s="24"/>
      <c r="J1178" s="24"/>
      <c r="K1178" s="24"/>
      <c r="L1178" s="24"/>
      <c r="M1178" s="24" t="s">
        <v>1355</v>
      </c>
      <c r="N1178" t="str">
        <f t="shared" si="20"/>
        <v>航标遥测遥控终端</v>
      </c>
      <c r="O1178" t="str" cm="1">
        <f ca="1" t="array" ref="O1178">_xlfn.TEXTJOIN(CHAR(10),TRUE,OFFSET(C1178,0,0,MATCH(TRUE,(N$1000:N1179&lt;&gt;""),0),1))</f>
        <v>1、单北斗定位（支持北斗 3 代）。</v>
      </c>
    </row>
    <row r="1179" ht="46" outlineLevel="1" spans="1:15">
      <c r="A1179" s="60"/>
      <c r="B1179" s="14"/>
      <c r="C1179" s="61" t="s">
        <v>1356</v>
      </c>
      <c r="D1179" s="14"/>
      <c r="E1179" s="14"/>
      <c r="F1179" s="14"/>
      <c r="G1179" s="63"/>
      <c r="H1179" s="24"/>
      <c r="I1179" s="24"/>
      <c r="J1179" s="24"/>
      <c r="K1179" s="24"/>
      <c r="L1179" s="24"/>
      <c r="M1179" s="24" t="s">
        <v>1357</v>
      </c>
      <c r="N1179" t="str">
        <f t="shared" si="20"/>
        <v/>
      </c>
      <c r="O1179" t="str" cm="1">
        <f ca="1" t="array" ref="O1179">_xlfn.TEXTJOIN(CHAR(10),TRUE,OFFSET(C1179,0,0,MATCH(TRUE,(N$1000:N1180&lt;&gt;""),0),1))</f>
        <v>2、通讯模块要求：同时支持基于物联网的通用 GSM、TD-SCDMA、WCDMA、TD-LTE、FDD-LTE 或其他无线通讯 网络传输机制下的通讯模式。</v>
      </c>
    </row>
    <row r="1180" ht="31" outlineLevel="1" spans="1:15">
      <c r="A1180" s="60"/>
      <c r="B1180" s="14"/>
      <c r="C1180" s="61" t="s">
        <v>1358</v>
      </c>
      <c r="D1180" s="14"/>
      <c r="E1180" s="14"/>
      <c r="F1180" s="14"/>
      <c r="G1180" s="63"/>
      <c r="H1180" s="24"/>
      <c r="I1180" s="24"/>
      <c r="J1180" s="24"/>
      <c r="K1180" s="24"/>
      <c r="L1180" s="24"/>
      <c r="M1180" s="24"/>
      <c r="N1180" t="str">
        <f t="shared" si="20"/>
        <v/>
      </c>
      <c r="O1180" t="str" cm="1">
        <f ca="1" t="array" ref="O1180">_xlfn.TEXTJOIN(CHAR(10),TRUE,OFFSET(C1180,0,0,MATCH(TRUE,(N$1000:N1181&lt;&gt;""),0),1))</f>
        <v>3、采用一体化设计的模块化组件结构。分为灯器模块和电源模块,遥测遥控终端集成并安装在灯器模块。</v>
      </c>
    </row>
    <row r="1181" ht="31" outlineLevel="1" spans="1:15">
      <c r="A1181" s="60"/>
      <c r="B1181" s="14"/>
      <c r="C1181" s="61" t="s">
        <v>1359</v>
      </c>
      <c r="D1181" s="14"/>
      <c r="E1181" s="14"/>
      <c r="F1181" s="14"/>
      <c r="G1181" s="63"/>
      <c r="H1181" s="24"/>
      <c r="I1181" s="24"/>
      <c r="J1181" s="24"/>
      <c r="K1181" s="24"/>
      <c r="L1181" s="24"/>
      <c r="M1181" s="24"/>
      <c r="N1181" t="str">
        <f t="shared" si="20"/>
        <v/>
      </c>
      <c r="O1181" t="str" cm="1">
        <f ca="1" t="array" ref="O1181">_xlfn.TEXTJOIN(CHAR(10),TRUE,OFFSET(C1181,0,0,MATCH(TRUE,(N$1000:N1182&lt;&gt;""),0),1))</f>
        <v>4、光学性能应满足《航标灯通用技术条件》（JT/T761）的要求</v>
      </c>
    </row>
    <row r="1182" ht="53" outlineLevel="1" spans="1:15">
      <c r="A1182" s="53">
        <v>10.2</v>
      </c>
      <c r="B1182" s="16" t="s">
        <v>1360</v>
      </c>
      <c r="C1182" s="17" t="s">
        <v>1361</v>
      </c>
      <c r="D1182" s="16">
        <v>0.95</v>
      </c>
      <c r="E1182" s="16" t="s">
        <v>27</v>
      </c>
      <c r="F1182" s="16">
        <v>176</v>
      </c>
      <c r="G1182" s="16">
        <v>167.2</v>
      </c>
      <c r="H1182" s="18"/>
      <c r="I1182" s="18"/>
      <c r="J1182" s="18"/>
      <c r="K1182" s="18"/>
      <c r="L1182" s="18"/>
      <c r="M1182" s="18" t="s">
        <v>1362</v>
      </c>
      <c r="N1182" t="str">
        <f t="shared" si="20"/>
        <v>AIS航标遥测遥控终端</v>
      </c>
      <c r="O1182" t="str" cm="1">
        <f ca="1" t="array" ref="O1182">_xlfn.TEXTJOIN(CHAR(10),TRUE,OFFSET(C1182,0,0,MATCH(TRUE,(N$1000:N1183&lt;&gt;""),0),1))</f>
        <v>1.AIS航标采用分体式模块化组件结构。分为灯器模块、太阳能充电模块、电源模块，AIS遥测遥控终端模块。</v>
      </c>
    </row>
    <row r="1183" ht="36" outlineLevel="1" spans="1:15">
      <c r="A1183" s="53"/>
      <c r="B1183" s="16"/>
      <c r="C1183" s="17" t="s">
        <v>1363</v>
      </c>
      <c r="D1183" s="16"/>
      <c r="E1183" s="16"/>
      <c r="F1183" s="16"/>
      <c r="G1183" s="16"/>
      <c r="H1183" s="18"/>
      <c r="I1183" s="18"/>
      <c r="J1183" s="18"/>
      <c r="K1183" s="18"/>
      <c r="L1183" s="18"/>
      <c r="M1183" s="18"/>
      <c r="N1183" t="str">
        <f t="shared" si="20"/>
        <v/>
      </c>
      <c r="O1183" t="str" cm="1">
        <f ca="1" t="array" ref="O1183">_xlfn.TEXTJOIN(CHAR(10),TRUE,OFFSET(C1183,0,0,MATCH(TRUE,(N$1000:N1184&lt;&gt;""),0),1))</f>
        <v>2.实现整体国产化。全部采用国产芯片，国产元器件达到 100%，在国内生产组装。</v>
      </c>
    </row>
    <row r="1184" ht="36" outlineLevel="1" spans="1:15">
      <c r="A1184" s="53"/>
      <c r="B1184" s="16"/>
      <c r="C1184" s="17" t="s">
        <v>1364</v>
      </c>
      <c r="D1184" s="16"/>
      <c r="E1184" s="16"/>
      <c r="F1184" s="16"/>
      <c r="G1184" s="16"/>
      <c r="H1184" s="18"/>
      <c r="I1184" s="18"/>
      <c r="J1184" s="18"/>
      <c r="K1184" s="18"/>
      <c r="L1184" s="18"/>
      <c r="M1184" s="18"/>
      <c r="N1184" t="str">
        <f t="shared" si="20"/>
        <v/>
      </c>
      <c r="O1184" t="str" cm="1">
        <f ca="1" t="array" ref="O1184">_xlfn.TEXTJOIN(CHAR(10),TRUE,OFFSET(C1184,0,0,MATCH(TRUE,(N$1000:N1185&lt;&gt;""),0),1))</f>
        <v>3.支持恒流宽电压工作模式，工作电压范围：4.5V～24V，额定工作电压 12.8V。</v>
      </c>
    </row>
    <row r="1185" ht="71" outlineLevel="1" spans="1:15">
      <c r="A1185" s="53"/>
      <c r="B1185" s="16"/>
      <c r="C1185" s="17" t="s">
        <v>1365</v>
      </c>
      <c r="D1185" s="16"/>
      <c r="E1185" s="16"/>
      <c r="F1185" s="16"/>
      <c r="G1185" s="16"/>
      <c r="H1185" s="18"/>
      <c r="I1185" s="18"/>
      <c r="J1185" s="18"/>
      <c r="K1185" s="18"/>
      <c r="L1185" s="18"/>
      <c r="M1185" s="18"/>
      <c r="N1185" t="str">
        <f t="shared" si="20"/>
        <v/>
      </c>
      <c r="O1185" t="str" cm="1">
        <f ca="1" t="array" ref="O1185">_xlfn.TEXTJOIN(CHAR(10),TRUE,OFFSET(C1185,0,0,MATCH(TRUE,(N$1000:N1186&lt;&gt;""),0),1))</f>
        <v>4.终端数据交换标准和工作模式应遵循《广东省航道数据采集系统技术要求》之“终端与数据平台交换协议”，且协议确定的基本内容，终端应提供相应功能。采用长链接通信模式。</v>
      </c>
    </row>
    <row r="1186" ht="88" outlineLevel="1" spans="1:15">
      <c r="A1186" s="53"/>
      <c r="B1186" s="16"/>
      <c r="C1186" s="17" t="s">
        <v>1366</v>
      </c>
      <c r="D1186" s="16"/>
      <c r="E1186" s="16"/>
      <c r="F1186" s="16"/>
      <c r="G1186" s="16"/>
      <c r="H1186" s="18"/>
      <c r="I1186" s="18"/>
      <c r="J1186" s="18"/>
      <c r="K1186" s="18"/>
      <c r="L1186" s="18"/>
      <c r="M1186" s="18"/>
      <c r="N1186" t="str">
        <f t="shared" si="20"/>
        <v/>
      </c>
      <c r="O1186" t="str" cm="1">
        <f ca="1" t="array" ref="O1186">_xlfn.TEXTJOIN(CHAR(10),TRUE,OFFSET(C1186,0,0,MATCH(TRUE,(N$1000:N1187&lt;&gt;""),0),1))</f>
        <v>5.终端应能同时具备 4G、3G、GSM 等多种通信模式的自动适应和自动切换。当采用 4G/3G/GSM 数据通信失败时，具备拓展北斗短报文方式通信能力，短报文信息编码应符合长江航道编码规范要求。</v>
      </c>
    </row>
    <row r="1187" ht="53" outlineLevel="1" spans="1:15">
      <c r="A1187" s="53"/>
      <c r="B1187" s="16"/>
      <c r="C1187" s="17" t="s">
        <v>1367</v>
      </c>
      <c r="D1187" s="16"/>
      <c r="E1187" s="16"/>
      <c r="F1187" s="16"/>
      <c r="G1187" s="16"/>
      <c r="H1187" s="18"/>
      <c r="I1187" s="18"/>
      <c r="J1187" s="18"/>
      <c r="K1187" s="18"/>
      <c r="L1187" s="18"/>
      <c r="M1187" s="18"/>
      <c r="N1187" t="str">
        <f t="shared" si="20"/>
        <v/>
      </c>
      <c r="O1187" t="str" cm="1">
        <f ca="1" t="array" ref="O1187">_xlfn.TEXTJOIN(CHAR(10),TRUE,OFFSET(C1187,0,0,MATCH(TRUE,(N$1000:N1188&lt;&gt;""),0),1))</f>
        <v>6.光敏元件、定位天线、通信天线应集成在灯器模块内部；定位与通信天线可根据需要外接， 以增强信号强度或定位精度。</v>
      </c>
    </row>
    <row r="1188" ht="36" outlineLevel="1" spans="1:15">
      <c r="A1188" s="53"/>
      <c r="B1188" s="16"/>
      <c r="C1188" s="17" t="s">
        <v>1368</v>
      </c>
      <c r="D1188" s="16"/>
      <c r="E1188" s="16"/>
      <c r="F1188" s="16"/>
      <c r="G1188" s="16"/>
      <c r="H1188" s="18"/>
      <c r="I1188" s="18"/>
      <c r="J1188" s="18"/>
      <c r="K1188" s="18"/>
      <c r="L1188" s="18"/>
      <c r="M1188" s="18"/>
      <c r="N1188" t="str">
        <f t="shared" si="20"/>
        <v/>
      </c>
      <c r="O1188" t="str" cm="1">
        <f ca="1" t="array" ref="O1188">_xlfn.TEXTJOIN(CHAR(10),TRUE,OFFSET(C1188,0,0,MATCH(TRUE,(N$1000:N1189&lt;&gt;""),0),1))</f>
        <v>7.线路布线规整、合理、规范，天线、北斗模块等部件接插牢固，电源开关位置合理。</v>
      </c>
    </row>
    <row r="1189" ht="36" outlineLevel="1" spans="1:15">
      <c r="A1189" s="53"/>
      <c r="B1189" s="16"/>
      <c r="C1189" s="17" t="s">
        <v>1369</v>
      </c>
      <c r="D1189" s="16"/>
      <c r="E1189" s="16"/>
      <c r="F1189" s="16"/>
      <c r="G1189" s="16"/>
      <c r="H1189" s="18"/>
      <c r="I1189" s="18"/>
      <c r="J1189" s="18"/>
      <c r="K1189" s="18"/>
      <c r="L1189" s="18"/>
      <c r="M1189" s="18"/>
      <c r="N1189" t="str">
        <f t="shared" si="20"/>
        <v/>
      </c>
      <c r="O1189" t="str" cm="1">
        <f ca="1" t="array" ref="O1189">_xlfn.TEXTJOIN(CHAR(10),TRUE,OFFSET(C1189,0,0,MATCH(TRUE,(N$1000:N1190&lt;&gt;""),0),1))</f>
        <v>8.灯器模块和电源模块外壳防护等级均同时满足 IP66 和 IP67 要求。</v>
      </c>
    </row>
    <row r="1190" ht="71" outlineLevel="1" spans="1:15">
      <c r="A1190" s="53"/>
      <c r="B1190" s="16"/>
      <c r="C1190" s="17" t="s">
        <v>1370</v>
      </c>
      <c r="D1190" s="16"/>
      <c r="E1190" s="16"/>
      <c r="F1190" s="16"/>
      <c r="G1190" s="16"/>
      <c r="H1190" s="18"/>
      <c r="I1190" s="18"/>
      <c r="J1190" s="18"/>
      <c r="K1190" s="18"/>
      <c r="L1190" s="18"/>
      <c r="M1190" s="18"/>
      <c r="N1190" t="str">
        <f t="shared" si="20"/>
        <v/>
      </c>
      <c r="O1190" t="str" cm="1">
        <f ca="1" t="array" ref="O1190">_xlfn.TEXTJOIN(CHAR(10),TRUE,OFFSET(C1190,0,0,MATCH(TRUE,(N$1000:N1191&lt;&gt;""),0),1))</f>
        <v>9.整灯平均无故障时间（MTBF） ≥10000h；正常情况下，连续运行时间≥180d；在不充电测试 环境中，连续运行时间≥30d；备用状态下，免维护时间≥365d；光源发光寿命不小于 50000 小时。</v>
      </c>
    </row>
    <row r="1191" ht="36" outlineLevel="1" spans="1:15">
      <c r="A1191" s="53"/>
      <c r="B1191" s="16"/>
      <c r="C1191" s="17" t="s">
        <v>1371</v>
      </c>
      <c r="D1191" s="16"/>
      <c r="E1191" s="16"/>
      <c r="F1191" s="16"/>
      <c r="G1191" s="16"/>
      <c r="H1191" s="18"/>
      <c r="I1191" s="18"/>
      <c r="J1191" s="18"/>
      <c r="K1191" s="18"/>
      <c r="L1191" s="18"/>
      <c r="M1191" s="18"/>
      <c r="N1191" t="str">
        <f t="shared" si="20"/>
        <v/>
      </c>
      <c r="O1191" t="str" cm="1">
        <f ca="1" t="array" ref="O1191">_xlfn.TEXTJOIN(CHAR(10),TRUE,OFFSET(C1191,0,0,MATCH(TRUE,(N$1000:N1192&lt;&gt;""),0),1))</f>
        <v>10.免费质保时间：从交货验收合格之日起，正常使用情况下，免费质保时间不少于5年。</v>
      </c>
    </row>
    <row r="1192" ht="84" outlineLevel="1" spans="1:15">
      <c r="A1192" s="53">
        <v>10.3</v>
      </c>
      <c r="B1192" s="16" t="s">
        <v>1372</v>
      </c>
      <c r="C1192" s="62" t="s">
        <v>1373</v>
      </c>
      <c r="D1192" s="16">
        <v>54.3</v>
      </c>
      <c r="E1192" s="16" t="s">
        <v>27</v>
      </c>
      <c r="F1192" s="16">
        <v>24</v>
      </c>
      <c r="G1192" s="40">
        <v>1303.2</v>
      </c>
      <c r="H1192" s="18"/>
      <c r="I1192" s="18"/>
      <c r="J1192" s="18"/>
      <c r="K1192" s="18"/>
      <c r="L1192" s="18"/>
      <c r="M1192" s="18" t="s">
        <v>1374</v>
      </c>
      <c r="N1192" t="str">
        <f t="shared" si="20"/>
        <v>多功能航标</v>
      </c>
      <c r="O1192" t="str" cm="1">
        <f ca="1" t="array" ref="O1192">_xlfn.TEXTJOIN(CHAR(10),TRUE,OFFSET(C1192,0,0,MATCH(TRUE,(N$1000:N1193&lt;&gt;""),0),1))</f>
        <v>包含：浮标、太阳能板、电池、多功能遥控遥测终端（带AIS模块）、北斗3短报文模块（含5年资费）、边缘计算终端、流速、流向传感器、雷达、夜视功能全时彩色摄像机、风速仪、风向仪、温湿度传感器、能见度、降雨量、水位计、5年运维。</v>
      </c>
    </row>
    <row r="1193" ht="17" outlineLevel="1" spans="1:15">
      <c r="A1193" s="53">
        <v>10.4</v>
      </c>
      <c r="B1193" s="16" t="s">
        <v>1375</v>
      </c>
      <c r="C1193" s="62" t="s">
        <v>1376</v>
      </c>
      <c r="D1193" s="16">
        <v>1.86</v>
      </c>
      <c r="E1193" s="16" t="s">
        <v>27</v>
      </c>
      <c r="F1193" s="16">
        <v>27</v>
      </c>
      <c r="G1193" s="16">
        <v>50.22</v>
      </c>
      <c r="H1193" s="18"/>
      <c r="I1193" s="18"/>
      <c r="J1193" s="18"/>
      <c r="K1193" s="18"/>
      <c r="L1193" s="18"/>
      <c r="M1193" s="18"/>
      <c r="N1193" t="str">
        <f t="shared" si="20"/>
        <v>GNSS北斗定位设备</v>
      </c>
      <c r="O1193" t="str" cm="1">
        <f ca="1" t="array" ref="O1193">_xlfn.TEXTJOIN(CHAR(10),TRUE,OFFSET(C1193,0,0,MATCH(TRUE,(N$1000:N1194&lt;&gt;""),0),1))</f>
        <v>1.GNSS信号支持</v>
      </c>
    </row>
    <row r="1194" ht="34" outlineLevel="1" spans="1:15">
      <c r="A1194" s="53"/>
      <c r="B1194" s="16"/>
      <c r="C1194" s="62" t="s">
        <v>1377</v>
      </c>
      <c r="D1194" s="16"/>
      <c r="E1194" s="16"/>
      <c r="F1194" s="16"/>
      <c r="G1194" s="16"/>
      <c r="H1194" s="18"/>
      <c r="I1194" s="18"/>
      <c r="J1194" s="18"/>
      <c r="K1194" s="18"/>
      <c r="L1194" s="18"/>
      <c r="M1194" s="18"/>
      <c r="N1194" t="str">
        <f t="shared" si="20"/>
        <v/>
      </c>
      <c r="O1194" t="str" cm="1">
        <f ca="1" t="array" ref="O1194">_xlfn.TEXTJOIN(CHAR(10),TRUE,OFFSET(C1194,0,0,MATCH(TRUE,(N$1000:N1195&lt;&gt;""),0),1))</f>
        <v>卫星系统：北斗三号、GPS、GIONASS、Galileo、QZSS</v>
      </c>
    </row>
    <row r="1195" ht="17" outlineLevel="1" spans="1:15">
      <c r="A1195" s="53"/>
      <c r="B1195" s="16"/>
      <c r="C1195" s="62" t="s">
        <v>1378</v>
      </c>
      <c r="D1195" s="16"/>
      <c r="E1195" s="16"/>
      <c r="F1195" s="16"/>
      <c r="G1195" s="16"/>
      <c r="H1195" s="18"/>
      <c r="I1195" s="18"/>
      <c r="J1195" s="18"/>
      <c r="K1195" s="18"/>
      <c r="L1195" s="18"/>
      <c r="M1195" s="18"/>
      <c r="N1195" t="str">
        <f t="shared" si="20"/>
        <v/>
      </c>
      <c r="O1195" t="str" cm="1">
        <f ca="1" t="array" ref="O1195">_xlfn.TEXTJOIN(CHAR(10),TRUE,OFFSET(C1195,0,0,MATCH(TRUE,(N$1000:N1196&lt;&gt;""),0),1))</f>
        <v>通道数：400-1408通道</v>
      </c>
    </row>
    <row r="1196" ht="17" outlineLevel="1" spans="1:15">
      <c r="A1196" s="53"/>
      <c r="B1196" s="16"/>
      <c r="C1196" s="62" t="s">
        <v>1379</v>
      </c>
      <c r="D1196" s="16"/>
      <c r="E1196" s="16"/>
      <c r="F1196" s="16"/>
      <c r="G1196" s="16"/>
      <c r="H1196" s="18"/>
      <c r="I1196" s="18"/>
      <c r="J1196" s="18"/>
      <c r="K1196" s="18"/>
      <c r="L1196" s="18"/>
      <c r="M1196" s="18"/>
      <c r="N1196" t="str">
        <f t="shared" si="20"/>
        <v/>
      </c>
      <c r="O1196" t="str" cm="1">
        <f ca="1" t="array" ref="O1196">_xlfn.TEXTJOIN(CHAR(10),TRUE,OFFSET(C1196,0,0,MATCH(TRUE,(N$1000:N1197&lt;&gt;""),0),1))</f>
        <v>2.测量精度</v>
      </c>
    </row>
    <row r="1197" ht="17" outlineLevel="1" spans="1:15">
      <c r="A1197" s="53"/>
      <c r="B1197" s="16"/>
      <c r="C1197" s="62" t="s">
        <v>1380</v>
      </c>
      <c r="D1197" s="16"/>
      <c r="E1197" s="16"/>
      <c r="F1197" s="16"/>
      <c r="G1197" s="16"/>
      <c r="H1197" s="18"/>
      <c r="I1197" s="18"/>
      <c r="J1197" s="18"/>
      <c r="K1197" s="18"/>
      <c r="L1197" s="18"/>
      <c r="M1197" s="18"/>
      <c r="N1197" t="str">
        <f t="shared" si="20"/>
        <v/>
      </c>
      <c r="O1197" t="str" cm="1">
        <f ca="1" t="array" ref="O1197">_xlfn.TEXTJOIN(CHAR(10),TRUE,OFFSET(C1197,0,0,MATCH(TRUE,(N$1000:N1198&lt;&gt;""),0),1))</f>
        <v>RTK精度：</v>
      </c>
    </row>
    <row r="1198" ht="17" outlineLevel="1" spans="1:15">
      <c r="A1198" s="53"/>
      <c r="B1198" s="16"/>
      <c r="C1198" s="62" t="s">
        <v>1381</v>
      </c>
      <c r="D1198" s="16"/>
      <c r="E1198" s="16"/>
      <c r="F1198" s="16"/>
      <c r="G1198" s="16"/>
      <c r="H1198" s="18"/>
      <c r="I1198" s="18"/>
      <c r="J1198" s="18"/>
      <c r="K1198" s="18"/>
      <c r="L1198" s="18"/>
      <c r="M1198" s="18"/>
      <c r="N1198" t="str">
        <f t="shared" si="20"/>
        <v/>
      </c>
      <c r="O1198" t="str" cm="1">
        <f ca="1" t="array" ref="O1198">_xlfn.TEXTJOIN(CHAR(10),TRUE,OFFSET(C1198,0,0,MATCH(TRUE,(N$1000:N1199&lt;&gt;""),0),1))</f>
        <v>平面：±(8 + 1×10⁻⁶D) mm</v>
      </c>
    </row>
    <row r="1199" ht="34" outlineLevel="1" spans="1:15">
      <c r="A1199" s="53"/>
      <c r="B1199" s="16"/>
      <c r="C1199" s="62" t="s">
        <v>1382</v>
      </c>
      <c r="D1199" s="16"/>
      <c r="E1199" s="16"/>
      <c r="F1199" s="16"/>
      <c r="G1199" s="16"/>
      <c r="H1199" s="18"/>
      <c r="I1199" s="18"/>
      <c r="J1199" s="18"/>
      <c r="K1199" s="18"/>
      <c r="L1199" s="18"/>
      <c r="M1199" s="18"/>
      <c r="N1199" t="str">
        <f t="shared" si="20"/>
        <v/>
      </c>
      <c r="O1199" t="str" cm="1">
        <f ca="1" t="array" ref="O1199">_xlfn.TEXTJOIN(CHAR(10),TRUE,OFFSET(C1199,0,0,MATCH(TRUE,(N$1000:N1200&lt;&gt;""),0),1))</f>
        <v>高程：±(15 + 1×10⁻⁶D) mm（D为基线长度，单位：km）</v>
      </c>
    </row>
    <row r="1200" ht="17" outlineLevel="1" spans="1:15">
      <c r="A1200" s="53"/>
      <c r="B1200" s="16"/>
      <c r="C1200" s="62" t="s">
        <v>1383</v>
      </c>
      <c r="D1200" s="16"/>
      <c r="E1200" s="16"/>
      <c r="F1200" s="16"/>
      <c r="G1200" s="16"/>
      <c r="H1200" s="18"/>
      <c r="I1200" s="18"/>
      <c r="J1200" s="18"/>
      <c r="K1200" s="18"/>
      <c r="L1200" s="18"/>
      <c r="M1200" s="18"/>
      <c r="N1200" t="str">
        <f t="shared" si="20"/>
        <v/>
      </c>
      <c r="O1200" t="str" cm="1">
        <f ca="1" t="array" ref="O1200">_xlfn.TEXTJOIN(CHAR(10),TRUE,OFFSET(C1200,0,0,MATCH(TRUE,(N$1000:N1201&lt;&gt;""),0),1))</f>
        <v>静态测量精度：</v>
      </c>
    </row>
    <row r="1201" ht="17" outlineLevel="1" spans="1:15">
      <c r="A1201" s="53"/>
      <c r="B1201" s="16"/>
      <c r="C1201" s="62" t="s">
        <v>1384</v>
      </c>
      <c r="D1201" s="16"/>
      <c r="E1201" s="16"/>
      <c r="F1201" s="16"/>
      <c r="G1201" s="16"/>
      <c r="H1201" s="18"/>
      <c r="I1201" s="18"/>
      <c r="J1201" s="18"/>
      <c r="K1201" s="18"/>
      <c r="L1201" s="18"/>
      <c r="M1201" s="18"/>
      <c r="N1201" t="str">
        <f t="shared" si="20"/>
        <v/>
      </c>
      <c r="O1201" t="str" cm="1">
        <f ca="1" t="array" ref="O1201">_xlfn.TEXTJOIN(CHAR(10),TRUE,OFFSET(C1201,0,0,MATCH(TRUE,(N$1000:N1202&lt;&gt;""),0),1))</f>
        <v>平面：±(2.5 + 0.5×10⁻⁶D) mm</v>
      </c>
    </row>
    <row r="1202" ht="17" outlineLevel="1" spans="1:15">
      <c r="A1202" s="53"/>
      <c r="B1202" s="16"/>
      <c r="C1202" s="62" t="s">
        <v>1385</v>
      </c>
      <c r="D1202" s="16"/>
      <c r="E1202" s="16"/>
      <c r="F1202" s="16"/>
      <c r="G1202" s="16"/>
      <c r="H1202" s="18"/>
      <c r="I1202" s="18"/>
      <c r="J1202" s="18"/>
      <c r="K1202" s="18"/>
      <c r="L1202" s="18"/>
      <c r="M1202" s="18"/>
      <c r="N1202" t="str">
        <f t="shared" si="20"/>
        <v/>
      </c>
      <c r="O1202" t="str" cm="1">
        <f ca="1" t="array" ref="O1202">_xlfn.TEXTJOIN(CHAR(10),TRUE,OFFSET(C1202,0,0,MATCH(TRUE,(N$1000:N1203&lt;&gt;""),0),1))</f>
        <v>高程：±(5 + 0.5×10⁻⁶D) mm</v>
      </c>
    </row>
    <row r="1203" ht="17" outlineLevel="1" spans="1:15">
      <c r="A1203" s="53"/>
      <c r="B1203" s="16"/>
      <c r="C1203" s="62" t="s">
        <v>1386</v>
      </c>
      <c r="D1203" s="16"/>
      <c r="E1203" s="16"/>
      <c r="F1203" s="16"/>
      <c r="G1203" s="16"/>
      <c r="H1203" s="18"/>
      <c r="I1203" s="18"/>
      <c r="J1203" s="18"/>
      <c r="K1203" s="18"/>
      <c r="L1203" s="18"/>
      <c r="M1203" s="18"/>
      <c r="N1203" t="str">
        <f t="shared" si="20"/>
        <v/>
      </c>
      <c r="O1203" t="str" cm="1">
        <f ca="1" t="array" ref="O1203">_xlfn.TEXTJOIN(CHAR(10),TRUE,OFFSET(C1203,0,0,MATCH(TRUE,(N$1000:N1204&lt;&gt;""),0),1))</f>
        <v>3.初始化性能</v>
      </c>
    </row>
    <row r="1204" ht="17" outlineLevel="1" spans="1:15">
      <c r="A1204" s="53"/>
      <c r="B1204" s="16"/>
      <c r="C1204" s="62" t="s">
        <v>1387</v>
      </c>
      <c r="D1204" s="16"/>
      <c r="E1204" s="16"/>
      <c r="F1204" s="16"/>
      <c r="G1204" s="16"/>
      <c r="H1204" s="18"/>
      <c r="I1204" s="18"/>
      <c r="J1204" s="18"/>
      <c r="K1204" s="18"/>
      <c r="L1204" s="18"/>
      <c r="M1204" s="18"/>
      <c r="N1204" t="str">
        <f t="shared" si="20"/>
        <v/>
      </c>
      <c r="O1204" t="str" cm="1">
        <f ca="1" t="array" ref="O1204">_xlfn.TEXTJOIN(CHAR(10),TRUE,OFFSET(C1204,0,0,MATCH(TRUE,(N$1000:N1205&lt;&gt;""),0),1))</f>
        <v>初始化时间：&lt;10秒（典型值）</v>
      </c>
    </row>
    <row r="1205" ht="17" outlineLevel="1" spans="1:15">
      <c r="A1205" s="53"/>
      <c r="B1205" s="16"/>
      <c r="C1205" s="62" t="s">
        <v>1388</v>
      </c>
      <c r="D1205" s="16"/>
      <c r="E1205" s="16"/>
      <c r="F1205" s="16"/>
      <c r="G1205" s="16"/>
      <c r="H1205" s="18"/>
      <c r="I1205" s="18"/>
      <c r="J1205" s="18"/>
      <c r="K1205" s="18"/>
      <c r="L1205" s="18"/>
      <c r="M1205" s="18"/>
      <c r="N1205" t="str">
        <f t="shared" si="20"/>
        <v/>
      </c>
      <c r="O1205" t="str" cm="1">
        <f ca="1" t="array" ref="O1205">_xlfn.TEXTJOIN(CHAR(10),TRUE,OFFSET(C1205,0,0,MATCH(TRUE,(N$1000:N1206&lt;&gt;""),0),1))</f>
        <v>初始化可靠性：&gt;99.9%</v>
      </c>
    </row>
    <row r="1206" ht="17" outlineLevel="1" spans="1:15">
      <c r="A1206" s="53"/>
      <c r="B1206" s="16"/>
      <c r="C1206" s="62" t="s">
        <v>1389</v>
      </c>
      <c r="D1206" s="16"/>
      <c r="E1206" s="16"/>
      <c r="F1206" s="16"/>
      <c r="G1206" s="16"/>
      <c r="H1206" s="18"/>
      <c r="I1206" s="18"/>
      <c r="J1206" s="18"/>
      <c r="K1206" s="18"/>
      <c r="L1206" s="18"/>
      <c r="M1206" s="18"/>
      <c r="N1206" t="str">
        <f t="shared" si="20"/>
        <v/>
      </c>
      <c r="O1206" t="str" cm="1">
        <f ca="1" t="array" ref="O1206">_xlfn.TEXTJOIN(CHAR(10),TRUE,OFFSET(C1206,0,0,MATCH(TRUE,(N$1000:N1207&lt;&gt;""),0),1))</f>
        <v>输出频率：1Hz~20Hz（可调）</v>
      </c>
    </row>
    <row r="1207" ht="17" outlineLevel="1" spans="1:15">
      <c r="A1207" s="53"/>
      <c r="B1207" s="16"/>
      <c r="C1207" s="62" t="s">
        <v>1390</v>
      </c>
      <c r="D1207" s="16"/>
      <c r="E1207" s="16"/>
      <c r="F1207" s="16"/>
      <c r="G1207" s="16"/>
      <c r="H1207" s="18"/>
      <c r="I1207" s="18"/>
      <c r="J1207" s="18"/>
      <c r="K1207" s="18"/>
      <c r="L1207" s="18"/>
      <c r="M1207" s="18"/>
      <c r="N1207" t="str">
        <f t="shared" si="20"/>
        <v/>
      </c>
      <c r="O1207" t="str" cm="1">
        <f ca="1" t="array" ref="O1207">_xlfn.TEXTJOIN(CHAR(10),TRUE,OFFSET(C1207,0,0,MATCH(TRUE,(N$1000:N1208&lt;&gt;""),0),1))</f>
        <v>4.通信与数据传输</v>
      </c>
    </row>
    <row r="1208" ht="34" outlineLevel="1" spans="1:15">
      <c r="A1208" s="53"/>
      <c r="B1208" s="16"/>
      <c r="C1208" s="62" t="s">
        <v>1391</v>
      </c>
      <c r="D1208" s="16"/>
      <c r="E1208" s="16"/>
      <c r="F1208" s="16"/>
      <c r="G1208" s="16"/>
      <c r="H1208" s="18"/>
      <c r="I1208" s="18"/>
      <c r="J1208" s="18"/>
      <c r="K1208" s="18"/>
      <c r="L1208" s="18"/>
      <c r="M1208" s="18"/>
      <c r="N1208" t="str">
        <f t="shared" si="20"/>
        <v/>
      </c>
      <c r="O1208" t="str" cm="1">
        <f ca="1" t="array" ref="O1208">_xlfn.TEXTJOIN(CHAR(10),TRUE,OFFSET(C1208,0,0,MATCH(TRUE,(N$1000:N1209&lt;&gt;""),0),1))</f>
        <v>电台模式：内置410~470MHz全频段电台，支持主流协议</v>
      </c>
    </row>
    <row r="1209" ht="34" outlineLevel="1" spans="1:15">
      <c r="A1209" s="53"/>
      <c r="B1209" s="16"/>
      <c r="C1209" s="62" t="s">
        <v>1392</v>
      </c>
      <c r="D1209" s="16"/>
      <c r="E1209" s="16"/>
      <c r="F1209" s="16"/>
      <c r="G1209" s="16"/>
      <c r="H1209" s="18"/>
      <c r="I1209" s="18"/>
      <c r="J1209" s="18"/>
      <c r="K1209" s="18"/>
      <c r="L1209" s="18"/>
      <c r="M1209" s="18"/>
      <c r="N1209" t="str">
        <f t="shared" si="20"/>
        <v/>
      </c>
      <c r="O1209" t="str" cm="1">
        <f ca="1" t="array" ref="O1209">_xlfn.TEXTJOIN(CHAR(10),TRUE,OFFSET(C1209,0,0,MATCH(TRUE,(N$1000:N1210&lt;&gt;""),0),1))</f>
        <v>网络模式：内置4G/eSIM（含3年流量），支持NTRIP协议接入CORS/VRS服务</v>
      </c>
    </row>
    <row r="1210" ht="34" outlineLevel="1" spans="1:15">
      <c r="A1210" s="53"/>
      <c r="B1210" s="16"/>
      <c r="C1210" s="62" t="s">
        <v>1393</v>
      </c>
      <c r="D1210" s="16"/>
      <c r="E1210" s="16"/>
      <c r="F1210" s="16"/>
      <c r="G1210" s="16"/>
      <c r="H1210" s="18"/>
      <c r="I1210" s="18"/>
      <c r="J1210" s="18"/>
      <c r="K1210" s="18"/>
      <c r="L1210" s="18"/>
      <c r="M1210" s="18"/>
      <c r="N1210" t="str">
        <f t="shared" si="20"/>
        <v/>
      </c>
      <c r="O1210" t="str" cm="1">
        <f ca="1" t="array" ref="O1210">_xlfn.TEXTJOIN(CHAR(10),TRUE,OFFSET(C1210,0,0,MATCH(TRUE,(N$1000:N1211&lt;&gt;""),0),1))</f>
        <v>蓝牙/WiFi：Bluetooth 4.0/5.0，支持手簿连接；WiFi热点功能</v>
      </c>
    </row>
    <row r="1211" ht="17" outlineLevel="1" spans="1:15">
      <c r="A1211" s="53"/>
      <c r="B1211" s="16"/>
      <c r="C1211" s="62" t="s">
        <v>1394</v>
      </c>
      <c r="D1211" s="16"/>
      <c r="E1211" s="16"/>
      <c r="F1211" s="16"/>
      <c r="G1211" s="16"/>
      <c r="H1211" s="18"/>
      <c r="I1211" s="18"/>
      <c r="J1211" s="18"/>
      <c r="K1211" s="18"/>
      <c r="L1211" s="18"/>
      <c r="M1211" s="18"/>
      <c r="N1211" t="str">
        <f t="shared" si="20"/>
        <v/>
      </c>
      <c r="O1211" t="str" cm="1">
        <f ca="1" t="array" ref="O1211">_xlfn.TEXTJOIN(CHAR(10),TRUE,OFFSET(C1211,0,0,MATCH(TRUE,(N$1000:N1212&lt;&gt;""),0),1))</f>
        <v>5.硬件与防护</v>
      </c>
    </row>
    <row r="1212" ht="17" outlineLevel="1" spans="1:15">
      <c r="A1212" s="53"/>
      <c r="B1212" s="16"/>
      <c r="C1212" s="62" t="s">
        <v>1395</v>
      </c>
      <c r="D1212" s="16"/>
      <c r="E1212" s="16"/>
      <c r="F1212" s="16"/>
      <c r="G1212" s="16"/>
      <c r="H1212" s="18"/>
      <c r="I1212" s="18"/>
      <c r="J1212" s="18"/>
      <c r="K1212" s="18"/>
      <c r="L1212" s="18"/>
      <c r="M1212" s="18"/>
      <c r="N1212" t="str">
        <f t="shared" si="20"/>
        <v/>
      </c>
      <c r="O1212" t="str" cm="1">
        <f ca="1" t="array" ref="O1212">_xlfn.TEXTJOIN(CHAR(10),TRUE,OFFSET(C1212,0,0,MATCH(TRUE,(N$1000:N1213&lt;&gt;""),0),1))</f>
        <v>尺寸与重量：主机重量：0.8~1.2 kg</v>
      </c>
    </row>
    <row r="1213" ht="17" outlineLevel="1" spans="1:15">
      <c r="A1213" s="53"/>
      <c r="B1213" s="16"/>
      <c r="C1213" s="62" t="s">
        <v>1396</v>
      </c>
      <c r="D1213" s="16"/>
      <c r="E1213" s="16"/>
      <c r="F1213" s="16"/>
      <c r="G1213" s="16"/>
      <c r="H1213" s="18"/>
      <c r="I1213" s="18"/>
      <c r="J1213" s="18"/>
      <c r="K1213" s="18"/>
      <c r="L1213" s="18"/>
      <c r="M1213" s="18"/>
      <c r="N1213" t="str">
        <f t="shared" si="20"/>
        <v/>
      </c>
      <c r="O1213" t="str" cm="1">
        <f ca="1" t="array" ref="O1213">_xlfn.TEXTJOIN(CHAR(10),TRUE,OFFSET(C1213,0,0,MATCH(TRUE,(N$1000:N1214&lt;&gt;""),0),1))</f>
        <v>防护等级：IP68（防尘防水，1m浸泡）</v>
      </c>
    </row>
    <row r="1214" ht="17" outlineLevel="1" spans="1:15">
      <c r="A1214" s="53"/>
      <c r="B1214" s="16"/>
      <c r="C1214" s="62" t="s">
        <v>1397</v>
      </c>
      <c r="D1214" s="16"/>
      <c r="E1214" s="16"/>
      <c r="F1214" s="16"/>
      <c r="G1214" s="16"/>
      <c r="H1214" s="18"/>
      <c r="I1214" s="18"/>
      <c r="J1214" s="18"/>
      <c r="K1214" s="18"/>
      <c r="L1214" s="18"/>
      <c r="M1214" s="18"/>
      <c r="N1214" t="str">
        <f t="shared" si="20"/>
        <v/>
      </c>
      <c r="O1214" t="str" cm="1">
        <f ca="1" t="array" ref="O1214">_xlfn.TEXTJOIN(CHAR(10),TRUE,OFFSET(C1214,0,0,MATCH(TRUE,(N$1000:N1215&lt;&gt;""),0),1))</f>
        <v>工作温度：-30°C ~ +70°C</v>
      </c>
    </row>
    <row r="1215" ht="34" outlineLevel="1" spans="1:15">
      <c r="A1215" s="53"/>
      <c r="B1215" s="16"/>
      <c r="C1215" s="62" t="s">
        <v>1398</v>
      </c>
      <c r="D1215" s="16"/>
      <c r="E1215" s="16"/>
      <c r="F1215" s="16"/>
      <c r="G1215" s="16"/>
      <c r="H1215" s="18"/>
      <c r="I1215" s="18"/>
      <c r="J1215" s="18"/>
      <c r="K1215" s="18"/>
      <c r="L1215" s="18"/>
      <c r="M1215" s="18"/>
      <c r="N1215" t="str">
        <f t="shared" si="20"/>
        <v/>
      </c>
      <c r="O1215" t="str" cm="1">
        <f ca="1" t="array" ref="O1215">_xlfn.TEXTJOIN(CHAR(10),TRUE,OFFSET(C1215,0,0,MATCH(TRUE,(N$1000:N1216&lt;&gt;""),0),1))</f>
        <v>电池续航：内置6800~10000mAh电池，续航10~15小时（RTK模式）</v>
      </c>
    </row>
    <row r="1216" ht="17" outlineLevel="1" spans="1:15">
      <c r="A1216" s="53"/>
      <c r="B1216" s="16"/>
      <c r="C1216" s="62" t="s">
        <v>1399</v>
      </c>
      <c r="D1216" s="16"/>
      <c r="E1216" s="16"/>
      <c r="F1216" s="16"/>
      <c r="G1216" s="16"/>
      <c r="H1216" s="18"/>
      <c r="I1216" s="18"/>
      <c r="J1216" s="18"/>
      <c r="K1216" s="18"/>
      <c r="L1216" s="18"/>
      <c r="M1216" s="18"/>
      <c r="N1216" t="str">
        <f t="shared" si="20"/>
        <v/>
      </c>
      <c r="O1216" t="str" cm="1">
        <f ca="1" t="array" ref="O1216">_xlfn.TEXTJOIN(CHAR(10),TRUE,OFFSET(C1216,0,0,MATCH(TRUE,(N$1000:N1217&lt;&gt;""),0),1))</f>
        <v>6.质量保证。</v>
      </c>
    </row>
    <row r="1217" ht="17" outlineLevel="1" spans="1:15">
      <c r="A1217" s="53"/>
      <c r="B1217" s="16"/>
      <c r="C1217" s="62" t="s">
        <v>1400</v>
      </c>
      <c r="D1217" s="16"/>
      <c r="E1217" s="16"/>
      <c r="F1217" s="16"/>
      <c r="G1217" s="16"/>
      <c r="H1217" s="18"/>
      <c r="I1217" s="18"/>
      <c r="J1217" s="18"/>
      <c r="K1217" s="18"/>
      <c r="L1217" s="18"/>
      <c r="M1217" s="18"/>
      <c r="N1217" t="str">
        <f t="shared" si="20"/>
        <v/>
      </c>
      <c r="O1217" t="str" cm="1">
        <f ca="1" t="array" ref="O1217">_xlfn.TEXTJOIN(CHAR(10),TRUE,OFFSET(C1217,0,0,MATCH(TRUE,(N$1000:N1218&lt;&gt;""),0),1))</f>
        <v>（1）产品必须出具检验合格证书。</v>
      </c>
    </row>
    <row r="1218" ht="17" outlineLevel="1" spans="1:15">
      <c r="A1218" s="53"/>
      <c r="B1218" s="16"/>
      <c r="C1218" s="62" t="s">
        <v>1401</v>
      </c>
      <c r="D1218" s="16"/>
      <c r="E1218" s="16"/>
      <c r="F1218" s="16"/>
      <c r="G1218" s="16"/>
      <c r="H1218" s="18"/>
      <c r="I1218" s="18"/>
      <c r="J1218" s="18"/>
      <c r="K1218" s="18"/>
      <c r="L1218" s="18"/>
      <c r="M1218" s="18"/>
      <c r="N1218" t="str">
        <f t="shared" ref="N1218:N1231" si="21">IF(B1218&lt;&gt;"",B1218,"")</f>
        <v/>
      </c>
      <c r="O1218" t="str" cm="1">
        <f ca="1" t="array" ref="O1218">_xlfn.TEXTJOIN(CHAR(10),TRUE,OFFSET(C1218,0,0,MATCH(TRUE,(N$1000:N1219&lt;&gt;""),0),1))</f>
        <v>（2）产品须出具第三方型式检验报告。</v>
      </c>
    </row>
    <row r="1219" ht="17" outlineLevel="1" spans="1:15">
      <c r="A1219" s="53"/>
      <c r="B1219" s="16"/>
      <c r="C1219" s="62" t="s">
        <v>1402</v>
      </c>
      <c r="D1219" s="16"/>
      <c r="E1219" s="16"/>
      <c r="F1219" s="16"/>
      <c r="G1219" s="16"/>
      <c r="H1219" s="18"/>
      <c r="I1219" s="18"/>
      <c r="J1219" s="18"/>
      <c r="K1219" s="18"/>
      <c r="L1219" s="18"/>
      <c r="M1219" s="18"/>
      <c r="N1219" t="str">
        <f t="shared" si="21"/>
        <v/>
      </c>
      <c r="O1219" t="str" cm="1">
        <f ca="1" t="array" ref="O1219">_xlfn.TEXTJOIN(CHAR(10),TRUE,OFFSET(C1219,0,0,MATCH(TRUE,(N$1000:N1220&lt;&gt;""),0),1))</f>
        <v>（3）产品交付前须提供第三方交收检验报告。</v>
      </c>
    </row>
    <row r="1220" ht="34" outlineLevel="1" spans="1:15">
      <c r="A1220" s="53"/>
      <c r="B1220" s="16"/>
      <c r="C1220" s="62" t="s">
        <v>1403</v>
      </c>
      <c r="D1220" s="16"/>
      <c r="E1220" s="16"/>
      <c r="F1220" s="16"/>
      <c r="G1220" s="16"/>
      <c r="H1220" s="18"/>
      <c r="I1220" s="18"/>
      <c r="J1220" s="18"/>
      <c r="K1220" s="18"/>
      <c r="L1220" s="18"/>
      <c r="M1220" s="18"/>
      <c r="N1220" t="str">
        <f t="shared" si="21"/>
        <v/>
      </c>
      <c r="O1220" t="str" cm="1">
        <f ca="1" t="array" ref="O1220">_xlfn.TEXTJOIN(CHAR(10),TRUE,OFFSET(C1220,0,0,MATCH(TRUE,(N$1000:N1221&lt;&gt;""),0),1))</f>
        <v>（4）免费质保时间：从交货验收合格之日起，正常使用情况下，免费质保时间不少于5年。</v>
      </c>
    </row>
    <row r="1221" ht="31" outlineLevel="1" spans="1:15">
      <c r="A1221" s="53">
        <v>10.5</v>
      </c>
      <c r="B1221" s="16" t="s">
        <v>1404</v>
      </c>
      <c r="C1221" s="55" t="s">
        <v>1405</v>
      </c>
      <c r="D1221" s="16">
        <v>0.6</v>
      </c>
      <c r="E1221" s="16" t="s">
        <v>27</v>
      </c>
      <c r="F1221" s="16">
        <v>189</v>
      </c>
      <c r="G1221" s="16">
        <v>113.4</v>
      </c>
      <c r="H1221" s="18"/>
      <c r="I1221" s="18"/>
      <c r="J1221" s="18"/>
      <c r="K1221" s="18"/>
      <c r="L1221" s="18"/>
      <c r="M1221" s="18" t="s">
        <v>1406</v>
      </c>
      <c r="N1221" t="str">
        <f t="shared" si="21"/>
        <v>船舶北斗定位设备</v>
      </c>
      <c r="O1221" t="str" cm="1">
        <f ca="1" t="array" ref="O1221">_xlfn.TEXTJOIN(CHAR(10),TRUE,OFFSET(C1221,0,0,MATCH(TRUE,(N$1000:N1222&lt;&gt;""),0),1))</f>
        <v>太阳能供电单模北斗定位设备，阴雨天连续20天可用，支持4G无线传输，包含5年物联网流量费和运维费。</v>
      </c>
    </row>
    <row r="1222" ht="18" outlineLevel="1" spans="1:15">
      <c r="A1222" s="52">
        <v>10.6</v>
      </c>
      <c r="B1222" s="11" t="s">
        <v>1407</v>
      </c>
      <c r="C1222" s="13"/>
      <c r="D1222" s="11"/>
      <c r="E1222" s="11"/>
      <c r="F1222" s="11"/>
      <c r="G1222" s="11"/>
      <c r="H1222" s="23"/>
      <c r="I1222" s="23"/>
      <c r="J1222" s="23"/>
      <c r="K1222" s="23"/>
      <c r="L1222" s="23"/>
      <c r="M1222" s="24" t="s">
        <v>1357</v>
      </c>
      <c r="N1222" t="str">
        <f t="shared" si="21"/>
        <v>北斗差分基站</v>
      </c>
      <c r="O1222" t="str" cm="1">
        <f ca="1" t="array" ref="O1222">_xlfn.TEXTJOIN(CHAR(10),TRUE,OFFSET(C1222,0,0,MATCH(TRUE,(N$1000:N1223&lt;&gt;""),0),1))</f>
        <v/>
      </c>
    </row>
    <row r="1223" ht="18" outlineLevel="1" spans="1:15">
      <c r="A1223" s="53" t="s">
        <v>1408</v>
      </c>
      <c r="B1223" s="16" t="s">
        <v>1409</v>
      </c>
      <c r="C1223" s="17"/>
      <c r="D1223" s="16">
        <v>15</v>
      </c>
      <c r="E1223" s="16" t="s">
        <v>27</v>
      </c>
      <c r="F1223" s="16">
        <v>6</v>
      </c>
      <c r="G1223" s="16">
        <v>90</v>
      </c>
      <c r="H1223" s="18"/>
      <c r="I1223" s="18"/>
      <c r="J1223" s="18"/>
      <c r="K1223" s="18"/>
      <c r="L1223" s="18"/>
      <c r="M1223" s="18"/>
      <c r="N1223" t="str">
        <f t="shared" si="21"/>
        <v>基准站</v>
      </c>
      <c r="O1223" t="str" cm="1">
        <f ca="1" t="array" ref="O1223">_xlfn.TEXTJOIN(CHAR(10),TRUE,OFFSET(C1223,0,0,MATCH(TRUE,(N$1000:N1224&lt;&gt;""),0),1))</f>
        <v/>
      </c>
    </row>
    <row r="1224" ht="18" outlineLevel="1" spans="1:15">
      <c r="A1224" s="53" t="s">
        <v>1410</v>
      </c>
      <c r="B1224" s="16" t="s">
        <v>29</v>
      </c>
      <c r="C1224" s="17"/>
      <c r="D1224" s="16">
        <v>0.5</v>
      </c>
      <c r="E1224" s="16" t="s">
        <v>47</v>
      </c>
      <c r="F1224" s="16">
        <v>6</v>
      </c>
      <c r="G1224" s="16">
        <v>3</v>
      </c>
      <c r="H1224" s="18"/>
      <c r="I1224" s="18"/>
      <c r="J1224" s="18"/>
      <c r="K1224" s="18"/>
      <c r="L1224" s="18"/>
      <c r="M1224" s="18"/>
      <c r="N1224" t="str">
        <f t="shared" si="21"/>
        <v>4G通讯卡</v>
      </c>
      <c r="O1224" t="str" cm="1">
        <f ca="1" t="array" ref="O1224">_xlfn.TEXTJOIN(CHAR(10),TRUE,OFFSET(C1224,0,0,MATCH(TRUE,(N$1000:N1225&lt;&gt;""),0),1))</f>
        <v/>
      </c>
    </row>
    <row r="1225" ht="18" outlineLevel="1" spans="1:15">
      <c r="A1225" s="53" t="s">
        <v>1411</v>
      </c>
      <c r="B1225" s="16" t="s">
        <v>1412</v>
      </c>
      <c r="C1225" s="17"/>
      <c r="D1225" s="16">
        <v>2</v>
      </c>
      <c r="E1225" s="16" t="s">
        <v>27</v>
      </c>
      <c r="F1225" s="16">
        <v>6</v>
      </c>
      <c r="G1225" s="16">
        <v>12</v>
      </c>
      <c r="H1225" s="18"/>
      <c r="I1225" s="18"/>
      <c r="J1225" s="18"/>
      <c r="K1225" s="18"/>
      <c r="L1225" s="18"/>
      <c r="M1225" s="18"/>
      <c r="N1225" t="str">
        <f t="shared" si="21"/>
        <v>扼流圈天线</v>
      </c>
      <c r="O1225" t="str" cm="1">
        <f ca="1" t="array" ref="O1225">_xlfn.TEXTJOIN(CHAR(10),TRUE,OFFSET(C1225,0,0,MATCH(TRUE,(N$1000:N1226&lt;&gt;""),0),1))</f>
        <v/>
      </c>
    </row>
    <row r="1226" ht="18" outlineLevel="1" spans="1:15">
      <c r="A1226" s="53" t="s">
        <v>1413</v>
      </c>
      <c r="B1226" s="16" t="s">
        <v>51</v>
      </c>
      <c r="C1226" s="17"/>
      <c r="D1226" s="16">
        <v>0.1</v>
      </c>
      <c r="E1226" s="16" t="s">
        <v>30</v>
      </c>
      <c r="F1226" s="16">
        <v>6</v>
      </c>
      <c r="G1226" s="16">
        <v>0.6</v>
      </c>
      <c r="H1226" s="18"/>
      <c r="I1226" s="18"/>
      <c r="J1226" s="18"/>
      <c r="K1226" s="18"/>
      <c r="L1226" s="18"/>
      <c r="M1226" s="18"/>
      <c r="N1226" t="str">
        <f t="shared" si="21"/>
        <v>电箱</v>
      </c>
      <c r="O1226" t="str" cm="1">
        <f ca="1" t="array" ref="O1226">_xlfn.TEXTJOIN(CHAR(10),TRUE,OFFSET(C1226,0,0,MATCH(TRUE,(N$1000:N1227&lt;&gt;""),0),1))</f>
        <v/>
      </c>
    </row>
    <row r="1227" ht="18" outlineLevel="1" spans="1:15">
      <c r="A1227" s="53" t="s">
        <v>1414</v>
      </c>
      <c r="B1227" s="16" t="s">
        <v>52</v>
      </c>
      <c r="C1227" s="17"/>
      <c r="D1227" s="16">
        <v>0.5</v>
      </c>
      <c r="E1227" s="16" t="s">
        <v>53</v>
      </c>
      <c r="F1227" s="16">
        <v>6</v>
      </c>
      <c r="G1227" s="16">
        <v>3</v>
      </c>
      <c r="H1227" s="18"/>
      <c r="I1227" s="18"/>
      <c r="J1227" s="18"/>
      <c r="K1227" s="18"/>
      <c r="L1227" s="18"/>
      <c r="M1227" s="18"/>
      <c r="N1227" t="str">
        <f t="shared" si="21"/>
        <v>杆件</v>
      </c>
      <c r="O1227" t="str" cm="1">
        <f ca="1" t="array" ref="O1227">_xlfn.TEXTJOIN(CHAR(10),TRUE,OFFSET(C1227,0,0,MATCH(TRUE,(N$1000:N1228&lt;&gt;""),0),1))</f>
        <v/>
      </c>
    </row>
    <row r="1228" ht="18" outlineLevel="1" spans="1:15">
      <c r="A1228" s="53" t="s">
        <v>1415</v>
      </c>
      <c r="B1228" s="16" t="s">
        <v>1416</v>
      </c>
      <c r="C1228" s="17"/>
      <c r="D1228" s="16">
        <v>18</v>
      </c>
      <c r="E1228" s="16" t="s">
        <v>27</v>
      </c>
      <c r="F1228" s="16">
        <v>1</v>
      </c>
      <c r="G1228" s="16">
        <v>18</v>
      </c>
      <c r="H1228" s="18"/>
      <c r="I1228" s="18"/>
      <c r="J1228" s="18"/>
      <c r="K1228" s="18"/>
      <c r="L1228" s="18"/>
      <c r="M1228" s="18"/>
      <c r="N1228" t="str">
        <f t="shared" si="21"/>
        <v>解算软件</v>
      </c>
      <c r="O1228" t="str" cm="1">
        <f ca="1" t="array" ref="O1228">_xlfn.TEXTJOIN(CHAR(10),TRUE,OFFSET(C1228,0,0,MATCH(TRUE,(N$1000:N1229&lt;&gt;""),0),1))</f>
        <v/>
      </c>
    </row>
    <row r="1229" ht="18" outlineLevel="1" spans="1:15">
      <c r="A1229" s="53" t="s">
        <v>1417</v>
      </c>
      <c r="B1229" s="16" t="s">
        <v>118</v>
      </c>
      <c r="C1229" s="17"/>
      <c r="D1229" s="16">
        <v>3</v>
      </c>
      <c r="E1229" s="16" t="s">
        <v>120</v>
      </c>
      <c r="F1229" s="16">
        <v>6</v>
      </c>
      <c r="G1229" s="16">
        <v>18</v>
      </c>
      <c r="H1229" s="18"/>
      <c r="I1229" s="18"/>
      <c r="J1229" s="18"/>
      <c r="K1229" s="18"/>
      <c r="L1229" s="18"/>
      <c r="M1229" s="18"/>
      <c r="N1229" t="str">
        <f t="shared" si="21"/>
        <v>配套施工</v>
      </c>
      <c r="O1229" t="str" cm="1">
        <f ca="1" t="array" ref="O1229">_xlfn.TEXTJOIN(CHAR(10),TRUE,OFFSET(C1229,0,0,MATCH(TRUE,(N$1000:N1230&lt;&gt;""),0),1))</f>
        <v/>
      </c>
    </row>
    <row r="1230" ht="18" spans="1:15">
      <c r="A1230" s="59">
        <v>11</v>
      </c>
      <c r="B1230" s="7" t="s">
        <v>1418</v>
      </c>
      <c r="C1230" s="9"/>
      <c r="D1230" s="7"/>
      <c r="E1230" s="7"/>
      <c r="F1230" s="7"/>
      <c r="G1230" s="65">
        <v>1000</v>
      </c>
      <c r="H1230" s="22"/>
      <c r="I1230" s="22"/>
      <c r="J1230" s="22"/>
      <c r="K1230" s="22"/>
      <c r="L1230" s="22"/>
      <c r="M1230" s="22" t="s">
        <v>1419</v>
      </c>
      <c r="N1230" t="str">
        <f t="shared" si="21"/>
        <v>政务云资源</v>
      </c>
      <c r="O1230" t="str" cm="1">
        <f ca="1" t="array" ref="O1230">_xlfn.TEXTJOIN(CHAR(10),TRUE,OFFSET(C1230,0,0,MATCH(TRUE,(N$1000:N1231&lt;&gt;""),0),1))</f>
        <v/>
      </c>
    </row>
    <row r="1231" ht="36" spans="1:15">
      <c r="A1231" s="53">
        <v>11.1</v>
      </c>
      <c r="B1231" s="16" t="s">
        <v>1420</v>
      </c>
      <c r="C1231" s="17" t="s">
        <v>1421</v>
      </c>
      <c r="D1231" s="16">
        <v>200</v>
      </c>
      <c r="E1231" s="16" t="s">
        <v>284</v>
      </c>
      <c r="F1231" s="16">
        <v>5</v>
      </c>
      <c r="G1231" s="40">
        <v>1000</v>
      </c>
      <c r="H1231" s="18"/>
      <c r="I1231" s="18"/>
      <c r="J1231" s="18"/>
      <c r="K1231" s="18"/>
      <c r="L1231" s="18"/>
      <c r="M1231" s="18"/>
      <c r="N1231" t="str">
        <f t="shared" si="21"/>
        <v>政务云资源租赁</v>
      </c>
      <c r="O1231" t="str" cm="1">
        <f ca="1" t="array" ref="O1231">_xlfn.TEXTJOIN(CHAR(10),TRUE,OFFSET(C1231,0,0,MATCH(TRUE,(N$1000:N1232&lt;&gt;""),0),1))</f>
        <v>具体资源和年度费用测算见设计说明5.5.3.11资源需求汇总表</v>
      </c>
    </row>
  </sheetData>
  <autoFilter xmlns:etc="http://www.wps.cn/officeDocument/2017/etCustomData" ref="A1:M1231" etc:filterBottomFollowUsedRange="0">
    <filterColumn colId="12">
      <colorFilter dxfId="0"/>
      <extLst>
        <colorFilter dxfId="0"/>
        <colorFilter dxfId="1"/>
        <colorFilter dxfId="2"/>
        <colorFilter dxfId="3"/>
        <colorFilter dxfId="4"/>
        <dxfs count="5">
          <dxf>
            <fill>
              <patternFill patternType="none"/>
            </fill>
          </dxf>
          <dxf>
            <fill>
              <patternFill patternType="solid">
                <fgColor rgb="FFF79646"/>
                <bgColor rgb="FFF79646"/>
              </patternFill>
            </fill>
          </dxf>
          <dxf>
            <fill>
              <patternFill patternType="solid">
                <fgColor rgb="FFFFC000"/>
                <bgColor rgb="FFFFC000"/>
              </patternFill>
            </fill>
          </dxf>
          <dxf>
            <fill>
              <patternFill patternType="solid">
                <fgColor rgb="FFFDE9D9"/>
                <bgColor rgb="FFFDE9D9"/>
              </patternFill>
            </fill>
          </dxf>
          <dxf>
            <fill>
              <patternFill patternType="solid">
                <fgColor rgb="FFF2DCDB"/>
                <bgColor rgb="FFF2DCDB"/>
              </patternFill>
            </fill>
          </dxf>
        </dxfs>
      </extLst>
    </filterColumn>
    <extLst/>
  </autoFilter>
  <mergeCells count="663">
    <mergeCell ref="D1:G1"/>
    <mergeCell ref="H1:K1"/>
    <mergeCell ref="A1:A2"/>
    <mergeCell ref="A8:A12"/>
    <mergeCell ref="A23:A28"/>
    <mergeCell ref="A36:A39"/>
    <mergeCell ref="A40:A49"/>
    <mergeCell ref="A52:A55"/>
    <mergeCell ref="A56:A61"/>
    <mergeCell ref="A62:A65"/>
    <mergeCell ref="A66:A68"/>
    <mergeCell ref="A70:A73"/>
    <mergeCell ref="A85:A91"/>
    <mergeCell ref="A104:A115"/>
    <mergeCell ref="A165:A170"/>
    <mergeCell ref="A174:A175"/>
    <mergeCell ref="A176:A179"/>
    <mergeCell ref="A181:A185"/>
    <mergeCell ref="A191:A197"/>
    <mergeCell ref="A198:A200"/>
    <mergeCell ref="A202:A203"/>
    <mergeCell ref="A204:A206"/>
    <mergeCell ref="A207:A209"/>
    <mergeCell ref="A210:A212"/>
    <mergeCell ref="A213:A215"/>
    <mergeCell ref="A216:A218"/>
    <mergeCell ref="A219:A220"/>
    <mergeCell ref="A231:A235"/>
    <mergeCell ref="A238:A240"/>
    <mergeCell ref="A246:A251"/>
    <mergeCell ref="A252:A263"/>
    <mergeCell ref="A267:A272"/>
    <mergeCell ref="A276:A280"/>
    <mergeCell ref="A286:A289"/>
    <mergeCell ref="A297:A306"/>
    <mergeCell ref="A307:A310"/>
    <mergeCell ref="A311:A313"/>
    <mergeCell ref="A314:A317"/>
    <mergeCell ref="A318:A322"/>
    <mergeCell ref="A324:A335"/>
    <mergeCell ref="A336:A339"/>
    <mergeCell ref="A340:A347"/>
    <mergeCell ref="A349:A359"/>
    <mergeCell ref="A360:A364"/>
    <mergeCell ref="A365:A369"/>
    <mergeCell ref="A370:A385"/>
    <mergeCell ref="A387:A398"/>
    <mergeCell ref="A399:A406"/>
    <mergeCell ref="A408:A413"/>
    <mergeCell ref="A415:A428"/>
    <mergeCell ref="A429:A435"/>
    <mergeCell ref="A438:A456"/>
    <mergeCell ref="A458:A473"/>
    <mergeCell ref="A474:A489"/>
    <mergeCell ref="A490:A508"/>
    <mergeCell ref="A509:A526"/>
    <mergeCell ref="A528:A545"/>
    <mergeCell ref="A547:A560"/>
    <mergeCell ref="A561:A567"/>
    <mergeCell ref="A577:A587"/>
    <mergeCell ref="A588:A596"/>
    <mergeCell ref="A601:A607"/>
    <mergeCell ref="A608:A614"/>
    <mergeCell ref="A615:A621"/>
    <mergeCell ref="A623:A632"/>
    <mergeCell ref="A633:A638"/>
    <mergeCell ref="A640:A651"/>
    <mergeCell ref="A652:A666"/>
    <mergeCell ref="A678:A696"/>
    <mergeCell ref="A698:A704"/>
    <mergeCell ref="A708:A717"/>
    <mergeCell ref="A726:A731"/>
    <mergeCell ref="A732:A743"/>
    <mergeCell ref="A748:A762"/>
    <mergeCell ref="A769:A787"/>
    <mergeCell ref="A788:A806"/>
    <mergeCell ref="A807:A825"/>
    <mergeCell ref="A827:A838"/>
    <mergeCell ref="A839:A847"/>
    <mergeCell ref="A848:A854"/>
    <mergeCell ref="A855:A857"/>
    <mergeCell ref="A858:A860"/>
    <mergeCell ref="A866:A868"/>
    <mergeCell ref="A869:A872"/>
    <mergeCell ref="A873:A880"/>
    <mergeCell ref="A881:A893"/>
    <mergeCell ref="A894:A900"/>
    <mergeCell ref="A901:A909"/>
    <mergeCell ref="A910:A929"/>
    <mergeCell ref="A930:A936"/>
    <mergeCell ref="A945:A946"/>
    <mergeCell ref="A947:A956"/>
    <mergeCell ref="A960:A961"/>
    <mergeCell ref="A962:A968"/>
    <mergeCell ref="A969:A979"/>
    <mergeCell ref="A980:A990"/>
    <mergeCell ref="A992:A993"/>
    <mergeCell ref="A1012:A1016"/>
    <mergeCell ref="A1020:A1032"/>
    <mergeCell ref="A1033:A1041"/>
    <mergeCell ref="A1042:A1045"/>
    <mergeCell ref="A1046:A1053"/>
    <mergeCell ref="A1055:A1060"/>
    <mergeCell ref="A1067:A1073"/>
    <mergeCell ref="A1081:A1100"/>
    <mergeCell ref="A1106:A1130"/>
    <mergeCell ref="A1131:A1157"/>
    <mergeCell ref="A1162:A1165"/>
    <mergeCell ref="A1166:A1168"/>
    <mergeCell ref="A1169:A1174"/>
    <mergeCell ref="A1178:A1181"/>
    <mergeCell ref="A1182:A1191"/>
    <mergeCell ref="A1193:A1220"/>
    <mergeCell ref="B1:B2"/>
    <mergeCell ref="B8:B12"/>
    <mergeCell ref="B23:B28"/>
    <mergeCell ref="B36:B39"/>
    <mergeCell ref="B40:B49"/>
    <mergeCell ref="B52:B55"/>
    <mergeCell ref="B56:B61"/>
    <mergeCell ref="B62:B65"/>
    <mergeCell ref="B66:B68"/>
    <mergeCell ref="B70:B73"/>
    <mergeCell ref="B85:B91"/>
    <mergeCell ref="B104:B115"/>
    <mergeCell ref="B165:B170"/>
    <mergeCell ref="B174:B175"/>
    <mergeCell ref="B176:B179"/>
    <mergeCell ref="B181:B185"/>
    <mergeCell ref="B191:B197"/>
    <mergeCell ref="B198:B200"/>
    <mergeCell ref="B202:B203"/>
    <mergeCell ref="B204:B206"/>
    <mergeCell ref="B207:B209"/>
    <mergeCell ref="B210:B212"/>
    <mergeCell ref="B213:B215"/>
    <mergeCell ref="B216:B218"/>
    <mergeCell ref="B219:B220"/>
    <mergeCell ref="B231:B235"/>
    <mergeCell ref="B238:B240"/>
    <mergeCell ref="B246:B251"/>
    <mergeCell ref="B252:B263"/>
    <mergeCell ref="B267:B272"/>
    <mergeCell ref="B276:B280"/>
    <mergeCell ref="B286:B289"/>
    <mergeCell ref="B297:B306"/>
    <mergeCell ref="B307:B310"/>
    <mergeCell ref="B311:B313"/>
    <mergeCell ref="B314:B317"/>
    <mergeCell ref="B318:B322"/>
    <mergeCell ref="B324:B335"/>
    <mergeCell ref="B336:B339"/>
    <mergeCell ref="B340:B347"/>
    <mergeCell ref="B365:B369"/>
    <mergeCell ref="B387:B398"/>
    <mergeCell ref="B399:B406"/>
    <mergeCell ref="B408:B413"/>
    <mergeCell ref="B415:B428"/>
    <mergeCell ref="B429:B435"/>
    <mergeCell ref="B438:B456"/>
    <mergeCell ref="B458:B473"/>
    <mergeCell ref="B474:B489"/>
    <mergeCell ref="B490:B508"/>
    <mergeCell ref="B509:B526"/>
    <mergeCell ref="B528:B545"/>
    <mergeCell ref="B547:B560"/>
    <mergeCell ref="B561:B567"/>
    <mergeCell ref="B577:B587"/>
    <mergeCell ref="B588:B596"/>
    <mergeCell ref="B601:B607"/>
    <mergeCell ref="B608:B614"/>
    <mergeCell ref="B615:B621"/>
    <mergeCell ref="B623:B632"/>
    <mergeCell ref="B633:B638"/>
    <mergeCell ref="B640:B651"/>
    <mergeCell ref="B652:B666"/>
    <mergeCell ref="B678:B696"/>
    <mergeCell ref="B698:B704"/>
    <mergeCell ref="B708:B717"/>
    <mergeCell ref="B726:B731"/>
    <mergeCell ref="B732:B743"/>
    <mergeCell ref="B748:B762"/>
    <mergeCell ref="B769:B787"/>
    <mergeCell ref="B788:B806"/>
    <mergeCell ref="B807:B825"/>
    <mergeCell ref="B827:B838"/>
    <mergeCell ref="B839:B847"/>
    <mergeCell ref="B848:B854"/>
    <mergeCell ref="B855:B857"/>
    <mergeCell ref="B858:B860"/>
    <mergeCell ref="B866:B868"/>
    <mergeCell ref="B869:B872"/>
    <mergeCell ref="B873:B880"/>
    <mergeCell ref="B881:B893"/>
    <mergeCell ref="B894:B900"/>
    <mergeCell ref="B901:B909"/>
    <mergeCell ref="B910:B929"/>
    <mergeCell ref="B930:B936"/>
    <mergeCell ref="B945:B946"/>
    <mergeCell ref="B947:B956"/>
    <mergeCell ref="B960:B961"/>
    <mergeCell ref="B962:B968"/>
    <mergeCell ref="B969:B979"/>
    <mergeCell ref="B980:B990"/>
    <mergeCell ref="B992:B993"/>
    <mergeCell ref="B1012:B1016"/>
    <mergeCell ref="B1020:B1032"/>
    <mergeCell ref="B1033:B1041"/>
    <mergeCell ref="B1042:B1045"/>
    <mergeCell ref="B1046:B1053"/>
    <mergeCell ref="B1055:B1060"/>
    <mergeCell ref="B1067:B1073"/>
    <mergeCell ref="B1081:B1100"/>
    <mergeCell ref="B1106:B1130"/>
    <mergeCell ref="B1131:B1157"/>
    <mergeCell ref="B1162:B1165"/>
    <mergeCell ref="B1166:B1168"/>
    <mergeCell ref="B1169:B1174"/>
    <mergeCell ref="B1178:B1181"/>
    <mergeCell ref="B1182:B1191"/>
    <mergeCell ref="B1193:B1220"/>
    <mergeCell ref="C1:C2"/>
    <mergeCell ref="D8:D12"/>
    <mergeCell ref="D23:D28"/>
    <mergeCell ref="D36:D39"/>
    <mergeCell ref="D40:D49"/>
    <mergeCell ref="D52:D55"/>
    <mergeCell ref="D56:D61"/>
    <mergeCell ref="D62:D65"/>
    <mergeCell ref="D66:D68"/>
    <mergeCell ref="D70:D73"/>
    <mergeCell ref="D85:D91"/>
    <mergeCell ref="D104:D115"/>
    <mergeCell ref="D165:D170"/>
    <mergeCell ref="D174:D175"/>
    <mergeCell ref="D176:D179"/>
    <mergeCell ref="D181:D185"/>
    <mergeCell ref="D191:D197"/>
    <mergeCell ref="D198:D200"/>
    <mergeCell ref="D202:D203"/>
    <mergeCell ref="D204:D206"/>
    <mergeCell ref="D207:D209"/>
    <mergeCell ref="D210:D212"/>
    <mergeCell ref="D213:D215"/>
    <mergeCell ref="D216:D218"/>
    <mergeCell ref="D219:D220"/>
    <mergeCell ref="D231:D235"/>
    <mergeCell ref="D238:D240"/>
    <mergeCell ref="D246:D251"/>
    <mergeCell ref="D252:D263"/>
    <mergeCell ref="D267:D272"/>
    <mergeCell ref="D276:D280"/>
    <mergeCell ref="D286:D289"/>
    <mergeCell ref="D297:D306"/>
    <mergeCell ref="D307:D310"/>
    <mergeCell ref="D311:D313"/>
    <mergeCell ref="D314:D317"/>
    <mergeCell ref="D318:D322"/>
    <mergeCell ref="D324:D335"/>
    <mergeCell ref="D336:D339"/>
    <mergeCell ref="D340:D347"/>
    <mergeCell ref="D349:D359"/>
    <mergeCell ref="D360:D364"/>
    <mergeCell ref="D365:D369"/>
    <mergeCell ref="D370:D385"/>
    <mergeCell ref="D387:D398"/>
    <mergeCell ref="D399:D406"/>
    <mergeCell ref="D408:D413"/>
    <mergeCell ref="D415:D428"/>
    <mergeCell ref="D429:D435"/>
    <mergeCell ref="D438:D456"/>
    <mergeCell ref="D458:D473"/>
    <mergeCell ref="D474:D489"/>
    <mergeCell ref="D490:D508"/>
    <mergeCell ref="D509:D526"/>
    <mergeCell ref="D528:D545"/>
    <mergeCell ref="D547:D560"/>
    <mergeCell ref="D561:D567"/>
    <mergeCell ref="D577:D587"/>
    <mergeCell ref="D588:D596"/>
    <mergeCell ref="D601:D607"/>
    <mergeCell ref="D608:D614"/>
    <mergeCell ref="D615:D621"/>
    <mergeCell ref="D623:D632"/>
    <mergeCell ref="D633:D638"/>
    <mergeCell ref="D640:D651"/>
    <mergeCell ref="D652:D666"/>
    <mergeCell ref="D678:D696"/>
    <mergeCell ref="D698:D704"/>
    <mergeCell ref="D708:D717"/>
    <mergeCell ref="D726:D731"/>
    <mergeCell ref="D732:D743"/>
    <mergeCell ref="D748:D762"/>
    <mergeCell ref="D769:D787"/>
    <mergeCell ref="D788:D806"/>
    <mergeCell ref="D807:D825"/>
    <mergeCell ref="D827:D838"/>
    <mergeCell ref="D839:D847"/>
    <mergeCell ref="D848:D854"/>
    <mergeCell ref="D855:D857"/>
    <mergeCell ref="D858:D860"/>
    <mergeCell ref="D866:D868"/>
    <mergeCell ref="D869:D872"/>
    <mergeCell ref="D873:D880"/>
    <mergeCell ref="D881:D893"/>
    <mergeCell ref="D894:D900"/>
    <mergeCell ref="D901:D909"/>
    <mergeCell ref="D910:D929"/>
    <mergeCell ref="D930:D936"/>
    <mergeCell ref="D945:D946"/>
    <mergeCell ref="D947:D956"/>
    <mergeCell ref="D960:D961"/>
    <mergeCell ref="D962:D968"/>
    <mergeCell ref="D969:D979"/>
    <mergeCell ref="D980:D990"/>
    <mergeCell ref="D992:D993"/>
    <mergeCell ref="D1012:D1016"/>
    <mergeCell ref="D1020:D1032"/>
    <mergeCell ref="D1033:D1041"/>
    <mergeCell ref="D1042:D1045"/>
    <mergeCell ref="D1046:D1053"/>
    <mergeCell ref="D1055:D1060"/>
    <mergeCell ref="D1067:D1073"/>
    <mergeCell ref="D1081:D1100"/>
    <mergeCell ref="D1106:D1130"/>
    <mergeCell ref="D1131:D1157"/>
    <mergeCell ref="D1162:D1165"/>
    <mergeCell ref="D1166:D1168"/>
    <mergeCell ref="D1169:D1174"/>
    <mergeCell ref="D1178:D1181"/>
    <mergeCell ref="D1182:D1191"/>
    <mergeCell ref="D1193:D1220"/>
    <mergeCell ref="E8:E12"/>
    <mergeCell ref="E23:E28"/>
    <mergeCell ref="E36:E39"/>
    <mergeCell ref="E40:E49"/>
    <mergeCell ref="E52:E55"/>
    <mergeCell ref="E56:E61"/>
    <mergeCell ref="E62:E65"/>
    <mergeCell ref="E66:E68"/>
    <mergeCell ref="E70:E73"/>
    <mergeCell ref="E85:E91"/>
    <mergeCell ref="E104:E115"/>
    <mergeCell ref="E165:E170"/>
    <mergeCell ref="E174:E175"/>
    <mergeCell ref="E176:E179"/>
    <mergeCell ref="E181:E185"/>
    <mergeCell ref="E191:E197"/>
    <mergeCell ref="E198:E200"/>
    <mergeCell ref="E202:E203"/>
    <mergeCell ref="E204:E206"/>
    <mergeCell ref="E207:E209"/>
    <mergeCell ref="E210:E212"/>
    <mergeCell ref="E213:E215"/>
    <mergeCell ref="E216:E218"/>
    <mergeCell ref="E219:E220"/>
    <mergeCell ref="E231:E235"/>
    <mergeCell ref="E238:E240"/>
    <mergeCell ref="E246:E251"/>
    <mergeCell ref="E252:E263"/>
    <mergeCell ref="E267:E272"/>
    <mergeCell ref="E276:E280"/>
    <mergeCell ref="E286:E289"/>
    <mergeCell ref="E297:E306"/>
    <mergeCell ref="E307:E310"/>
    <mergeCell ref="E311:E313"/>
    <mergeCell ref="E314:E317"/>
    <mergeCell ref="E318:E322"/>
    <mergeCell ref="E324:E335"/>
    <mergeCell ref="E336:E339"/>
    <mergeCell ref="E340:E347"/>
    <mergeCell ref="E349:E359"/>
    <mergeCell ref="E360:E364"/>
    <mergeCell ref="E365:E369"/>
    <mergeCell ref="E370:E385"/>
    <mergeCell ref="E387:E398"/>
    <mergeCell ref="E399:E406"/>
    <mergeCell ref="E408:E413"/>
    <mergeCell ref="E415:E428"/>
    <mergeCell ref="E429:E435"/>
    <mergeCell ref="E438:E456"/>
    <mergeCell ref="E458:E473"/>
    <mergeCell ref="E474:E489"/>
    <mergeCell ref="E490:E508"/>
    <mergeCell ref="E509:E526"/>
    <mergeCell ref="E528:E545"/>
    <mergeCell ref="E547:E560"/>
    <mergeCell ref="E561:E567"/>
    <mergeCell ref="E577:E587"/>
    <mergeCell ref="E588:E596"/>
    <mergeCell ref="E601:E607"/>
    <mergeCell ref="E608:E614"/>
    <mergeCell ref="E615:E621"/>
    <mergeCell ref="E623:E632"/>
    <mergeCell ref="E633:E638"/>
    <mergeCell ref="E640:E651"/>
    <mergeCell ref="E652:E666"/>
    <mergeCell ref="E678:E696"/>
    <mergeCell ref="E698:E704"/>
    <mergeCell ref="E708:E717"/>
    <mergeCell ref="E726:E731"/>
    <mergeCell ref="E732:E743"/>
    <mergeCell ref="E748:E762"/>
    <mergeCell ref="E769:E787"/>
    <mergeCell ref="E788:E806"/>
    <mergeCell ref="E807:E825"/>
    <mergeCell ref="E827:E838"/>
    <mergeCell ref="E839:E847"/>
    <mergeCell ref="E848:E854"/>
    <mergeCell ref="E855:E857"/>
    <mergeCell ref="E858:E860"/>
    <mergeCell ref="E866:E868"/>
    <mergeCell ref="E869:E872"/>
    <mergeCell ref="E873:E880"/>
    <mergeCell ref="E881:E893"/>
    <mergeCell ref="E894:E900"/>
    <mergeCell ref="E901:E909"/>
    <mergeCell ref="E910:E929"/>
    <mergeCell ref="E930:E936"/>
    <mergeCell ref="E945:E946"/>
    <mergeCell ref="E947:E956"/>
    <mergeCell ref="E960:E961"/>
    <mergeCell ref="E962:E968"/>
    <mergeCell ref="E969:E979"/>
    <mergeCell ref="E980:E990"/>
    <mergeCell ref="E992:E993"/>
    <mergeCell ref="E1012:E1016"/>
    <mergeCell ref="E1020:E1032"/>
    <mergeCell ref="E1033:E1041"/>
    <mergeCell ref="E1042:E1045"/>
    <mergeCell ref="E1046:E1053"/>
    <mergeCell ref="E1055:E1060"/>
    <mergeCell ref="E1067:E1073"/>
    <mergeCell ref="E1081:E1100"/>
    <mergeCell ref="E1106:E1130"/>
    <mergeCell ref="E1131:E1157"/>
    <mergeCell ref="E1162:E1165"/>
    <mergeCell ref="E1166:E1168"/>
    <mergeCell ref="E1169:E1174"/>
    <mergeCell ref="E1178:E1181"/>
    <mergeCell ref="E1182:E1191"/>
    <mergeCell ref="E1193:E1220"/>
    <mergeCell ref="F8:F12"/>
    <mergeCell ref="F23:F28"/>
    <mergeCell ref="F36:F39"/>
    <mergeCell ref="F40:F49"/>
    <mergeCell ref="F52:F55"/>
    <mergeCell ref="F56:F61"/>
    <mergeCell ref="F62:F65"/>
    <mergeCell ref="F66:F68"/>
    <mergeCell ref="F70:F73"/>
    <mergeCell ref="F85:F91"/>
    <mergeCell ref="F104:F115"/>
    <mergeCell ref="F165:F170"/>
    <mergeCell ref="F174:F175"/>
    <mergeCell ref="F176:F179"/>
    <mergeCell ref="F181:F185"/>
    <mergeCell ref="F191:F197"/>
    <mergeCell ref="F198:F200"/>
    <mergeCell ref="F202:F203"/>
    <mergeCell ref="F204:F206"/>
    <mergeCell ref="F207:F209"/>
    <mergeCell ref="F210:F212"/>
    <mergeCell ref="F213:F215"/>
    <mergeCell ref="F216:F218"/>
    <mergeCell ref="F219:F220"/>
    <mergeCell ref="F231:F235"/>
    <mergeCell ref="F238:F240"/>
    <mergeCell ref="F246:F251"/>
    <mergeCell ref="F252:F263"/>
    <mergeCell ref="F267:F272"/>
    <mergeCell ref="F276:F280"/>
    <mergeCell ref="F286:F289"/>
    <mergeCell ref="F297:F306"/>
    <mergeCell ref="F307:F310"/>
    <mergeCell ref="F311:F313"/>
    <mergeCell ref="F314:F317"/>
    <mergeCell ref="F318:F322"/>
    <mergeCell ref="F324:F335"/>
    <mergeCell ref="F336:F339"/>
    <mergeCell ref="F340:F347"/>
    <mergeCell ref="F349:F359"/>
    <mergeCell ref="F360:F364"/>
    <mergeCell ref="F365:F369"/>
    <mergeCell ref="F370:F385"/>
    <mergeCell ref="F387:F398"/>
    <mergeCell ref="F399:F406"/>
    <mergeCell ref="F408:F413"/>
    <mergeCell ref="F415:F428"/>
    <mergeCell ref="F429:F435"/>
    <mergeCell ref="F438:F456"/>
    <mergeCell ref="F458:F473"/>
    <mergeCell ref="F474:F489"/>
    <mergeCell ref="F490:F508"/>
    <mergeCell ref="F509:F526"/>
    <mergeCell ref="F528:F545"/>
    <mergeCell ref="F547:F560"/>
    <mergeCell ref="F561:F567"/>
    <mergeCell ref="F577:F587"/>
    <mergeCell ref="F588:F596"/>
    <mergeCell ref="F601:F607"/>
    <mergeCell ref="F608:F614"/>
    <mergeCell ref="F615:F621"/>
    <mergeCell ref="F623:F632"/>
    <mergeCell ref="F633:F638"/>
    <mergeCell ref="F640:F651"/>
    <mergeCell ref="F652:F666"/>
    <mergeCell ref="F678:F696"/>
    <mergeCell ref="F698:F704"/>
    <mergeCell ref="F708:F717"/>
    <mergeCell ref="F726:F731"/>
    <mergeCell ref="F732:F743"/>
    <mergeCell ref="F748:F762"/>
    <mergeCell ref="F769:F787"/>
    <mergeCell ref="F788:F806"/>
    <mergeCell ref="F807:F825"/>
    <mergeCell ref="F827:F838"/>
    <mergeCell ref="F839:F847"/>
    <mergeCell ref="F848:F854"/>
    <mergeCell ref="F855:F857"/>
    <mergeCell ref="F858:F860"/>
    <mergeCell ref="F866:F868"/>
    <mergeCell ref="F869:F872"/>
    <mergeCell ref="F873:F880"/>
    <mergeCell ref="F881:F893"/>
    <mergeCell ref="F894:F900"/>
    <mergeCell ref="F901:F909"/>
    <mergeCell ref="F910:F929"/>
    <mergeCell ref="F930:F936"/>
    <mergeCell ref="F945:F946"/>
    <mergeCell ref="F947:F956"/>
    <mergeCell ref="F960:F961"/>
    <mergeCell ref="F962:F968"/>
    <mergeCell ref="F969:F979"/>
    <mergeCell ref="F980:F990"/>
    <mergeCell ref="F992:F993"/>
    <mergeCell ref="F1012:F1016"/>
    <mergeCell ref="F1020:F1032"/>
    <mergeCell ref="F1033:F1041"/>
    <mergeCell ref="F1042:F1045"/>
    <mergeCell ref="F1046:F1053"/>
    <mergeCell ref="F1055:F1060"/>
    <mergeCell ref="F1067:F1073"/>
    <mergeCell ref="F1081:F1100"/>
    <mergeCell ref="F1106:F1130"/>
    <mergeCell ref="F1131:F1157"/>
    <mergeCell ref="F1162:F1165"/>
    <mergeCell ref="F1166:F1168"/>
    <mergeCell ref="F1169:F1174"/>
    <mergeCell ref="F1178:F1181"/>
    <mergeCell ref="F1182:F1191"/>
    <mergeCell ref="F1193:F1220"/>
    <mergeCell ref="G8:G12"/>
    <mergeCell ref="G23:G28"/>
    <mergeCell ref="G36:G39"/>
    <mergeCell ref="G40:G49"/>
    <mergeCell ref="G52:G55"/>
    <mergeCell ref="G56:G61"/>
    <mergeCell ref="G62:G65"/>
    <mergeCell ref="G66:G68"/>
    <mergeCell ref="G70:G73"/>
    <mergeCell ref="G85:G91"/>
    <mergeCell ref="G104:G115"/>
    <mergeCell ref="G165:G170"/>
    <mergeCell ref="G174:G175"/>
    <mergeCell ref="G176:G179"/>
    <mergeCell ref="G181:G185"/>
    <mergeCell ref="G191:G197"/>
    <mergeCell ref="G198:G200"/>
    <mergeCell ref="G202:G203"/>
    <mergeCell ref="G204:G206"/>
    <mergeCell ref="G207:G209"/>
    <mergeCell ref="G210:G212"/>
    <mergeCell ref="G213:G215"/>
    <mergeCell ref="G216:G218"/>
    <mergeCell ref="G219:G220"/>
    <mergeCell ref="G231:G235"/>
    <mergeCell ref="G238:G240"/>
    <mergeCell ref="G246:G251"/>
    <mergeCell ref="G252:G263"/>
    <mergeCell ref="G267:G272"/>
    <mergeCell ref="G276:G280"/>
    <mergeCell ref="G286:G289"/>
    <mergeCell ref="G297:G306"/>
    <mergeCell ref="G307:G310"/>
    <mergeCell ref="G311:G313"/>
    <mergeCell ref="G314:G317"/>
    <mergeCell ref="G318:G322"/>
    <mergeCell ref="G324:G335"/>
    <mergeCell ref="G336:G339"/>
    <mergeCell ref="G340:G347"/>
    <mergeCell ref="G349:G359"/>
    <mergeCell ref="G360:G364"/>
    <mergeCell ref="G365:G369"/>
    <mergeCell ref="G370:G385"/>
    <mergeCell ref="G387:G398"/>
    <mergeCell ref="G399:G406"/>
    <mergeCell ref="G408:G413"/>
    <mergeCell ref="G415:G428"/>
    <mergeCell ref="G429:G435"/>
    <mergeCell ref="G438:G456"/>
    <mergeCell ref="G458:G473"/>
    <mergeCell ref="G474:G489"/>
    <mergeCell ref="G490:G508"/>
    <mergeCell ref="G509:G526"/>
    <mergeCell ref="G528:G545"/>
    <mergeCell ref="G547:G560"/>
    <mergeCell ref="G561:G567"/>
    <mergeCell ref="G577:G587"/>
    <mergeCell ref="G588:G596"/>
    <mergeCell ref="G601:G607"/>
    <mergeCell ref="G608:G614"/>
    <mergeCell ref="G615:G621"/>
    <mergeCell ref="G623:G632"/>
    <mergeCell ref="G633:G638"/>
    <mergeCell ref="G640:G651"/>
    <mergeCell ref="G652:G666"/>
    <mergeCell ref="G678:G696"/>
    <mergeCell ref="G698:G704"/>
    <mergeCell ref="G708:G717"/>
    <mergeCell ref="G726:G731"/>
    <mergeCell ref="G732:G743"/>
    <mergeCell ref="G748:G762"/>
    <mergeCell ref="G769:G787"/>
    <mergeCell ref="G788:G806"/>
    <mergeCell ref="G807:G825"/>
    <mergeCell ref="G827:G838"/>
    <mergeCell ref="G839:G847"/>
    <mergeCell ref="G848:G854"/>
    <mergeCell ref="G855:G857"/>
    <mergeCell ref="G858:G860"/>
    <mergeCell ref="G866:G868"/>
    <mergeCell ref="G869:G872"/>
    <mergeCell ref="G873:G880"/>
    <mergeCell ref="G881:G893"/>
    <mergeCell ref="G894:G900"/>
    <mergeCell ref="G901:G909"/>
    <mergeCell ref="G910:G929"/>
    <mergeCell ref="G930:G936"/>
    <mergeCell ref="G945:G946"/>
    <mergeCell ref="G947:G956"/>
    <mergeCell ref="G960:G961"/>
    <mergeCell ref="G962:G968"/>
    <mergeCell ref="G969:G979"/>
    <mergeCell ref="G980:G990"/>
    <mergeCell ref="G992:G993"/>
    <mergeCell ref="G1012:G1016"/>
    <mergeCell ref="G1020:G1032"/>
    <mergeCell ref="G1033:G1041"/>
    <mergeCell ref="G1042:G1045"/>
    <mergeCell ref="G1046:G1053"/>
    <mergeCell ref="G1055:G1060"/>
    <mergeCell ref="G1067:G1073"/>
    <mergeCell ref="G1081:G1100"/>
    <mergeCell ref="G1106:G1130"/>
    <mergeCell ref="G1131:G1157"/>
    <mergeCell ref="G1162:G1165"/>
    <mergeCell ref="G1166:G1168"/>
    <mergeCell ref="G1169:G1174"/>
    <mergeCell ref="G1178:G1181"/>
    <mergeCell ref="G1182:G1191"/>
    <mergeCell ref="G1193:G1220"/>
    <mergeCell ref="M1:M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0901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 Chris</dc:creator>
  <cp:lastModifiedBy>谢晨</cp:lastModifiedBy>
  <dcterms:created xsi:type="dcterms:W3CDTF">2025-08-30T14:51:00Z</dcterms:created>
  <dcterms:modified xsi:type="dcterms:W3CDTF">2025-09-01T15:29:38Z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4DDABE50840F44519BBD484C20F82267</vt:lpwstr>
  </property>
  <property fmtid="{D5CDD505-2E9C-101B-9397-08002B2CF9AE}" pid="3" name="KSOProductBuildVer">
    <vt:lpwstr>2052-12.1.22553.22553</vt:lpwstr>
  </property>
</Properties>
</file>